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1/Kalkulátorok/"/>
    </mc:Choice>
  </mc:AlternateContent>
  <xr:revisionPtr revIDLastSave="0" documentId="13_ncr:1_{B227BC87-A11C-FA46-AE36-BEEF8BCC8243}" xr6:coauthVersionLast="36" xr6:coauthVersionMax="36" xr10:uidLastSave="{00000000-0000-0000-0000-000000000000}"/>
  <bookViews>
    <workbookView xWindow="0" yWindow="500" windowWidth="28800" windowHeight="16340" tabRatio="500" xr2:uid="{00000000-000D-0000-FFFF-FFFF00000000}"/>
  </bookViews>
  <sheets>
    <sheet name="UB21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1" i="3" l="1"/>
  <c r="E13" i="3"/>
  <c r="E14" i="3"/>
  <c r="E12" i="3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L13" i="3"/>
  <c r="L14" i="3"/>
  <c r="L15" i="3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G27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N5" i="3" l="1"/>
  <c r="N6" i="3" s="1"/>
  <c r="N7" i="3" s="1"/>
  <c r="N8" i="3" s="1"/>
  <c r="N9" i="3" s="1"/>
  <c r="N10" i="3" s="1"/>
  <c r="N11" i="3" s="1"/>
  <c r="M32" i="3"/>
  <c r="M14" i="3" l="1"/>
  <c r="M15" i="3"/>
  <c r="M13" i="3"/>
  <c r="M12" i="3"/>
  <c r="M30" i="3" l="1"/>
  <c r="N12" i="3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</calcChain>
</file>

<file path=xl/sharedStrings.xml><?xml version="1.0" encoding="utf-8"?>
<sst xmlns="http://schemas.openxmlformats.org/spreadsheetml/2006/main" count="94" uniqueCount="49">
  <si>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</si>
  <si>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</si>
  <si>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</si>
  <si>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</si>
  <si>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</si>
  <si>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</si>
  <si>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</si>
  <si>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</si>
  <si>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</si>
  <si>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</si>
  <si>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</si>
  <si>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</si>
  <si>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</si>
  <si>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</si>
  <si>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</si>
  <si>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</si>
  <si>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</si>
  <si>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</si>
  <si>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</si>
  <si>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</si>
  <si>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</si>
  <si>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Badacsonytördemic</t>
  </si>
  <si>
    <t>Balatongyörök</t>
  </si>
  <si>
    <t>Keszthely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</si>
  <si>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</si>
  <si>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</si>
  <si>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</si>
  <si>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</si>
  <si>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</si>
  <si>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</si>
  <si>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</si>
  <si>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Kővágóörs</t>
  </si>
  <si>
    <t>Zánka</t>
  </si>
  <si>
    <t>Badacsonyörs Varga pincészet</t>
  </si>
  <si>
    <t>Balatonberény</t>
  </si>
  <si>
    <t>Balatonmáriafürdő kelet</t>
  </si>
  <si>
    <t>Fonyód</t>
  </si>
  <si>
    <t>Balatonlelle kelet</t>
  </si>
  <si>
    <t>Balatonszárszó</t>
  </si>
  <si>
    <t>Zamárdi</t>
  </si>
  <si>
    <t>Siófok nyugat</t>
  </si>
  <si>
    <t>Siófok-Sóstó</t>
  </si>
  <si>
    <t>Balatonakarattya</t>
  </si>
  <si>
    <t>Balatonfűzfő</t>
  </si>
  <si>
    <t>Káptalatnfüred</t>
  </si>
  <si>
    <t>Csopak</t>
  </si>
  <si>
    <t>Annagóra Balatonfüred</t>
  </si>
  <si>
    <t>Fövenyes</t>
  </si>
  <si>
    <t>NN Ultrabalaton 2021 pénteki -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</si>
</sst>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21" fontId="1" fillId="2" borderId="7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21" fontId="1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6" fontId="11" fillId="2" borderId="2" xfId="0" applyNumberFormat="1" applyFont="1" applyFill="1" applyBorder="1" applyAlignment="1">
      <alignment horizontal="left" vertical="center"/>
    </xf>
    <xf numFmtId="21" fontId="12" fillId="2" borderId="3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left" vertical="center"/>
    </xf>
    <xf numFmtId="21" fontId="12" fillId="2" borderId="5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21" fontId="1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vertical="center"/>
    </xf>
    <xf numFmtId="21" fontId="11" fillId="2" borderId="6" xfId="0" applyNumberFormat="1" applyFont="1" applyFill="1" applyBorder="1" applyAlignment="1">
      <alignment horizontal="right" vertical="center"/>
    </xf>
    <xf numFmtId="21" fontId="11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right" vertical="center"/>
    </xf>
    <xf numFmtId="21" fontId="11" fillId="2" borderId="2" xfId="0" applyNumberFormat="1" applyFont="1" applyFill="1" applyBorder="1" applyAlignment="1">
      <alignment horizontal="right" vertical="center"/>
    </xf>
    <xf numFmtId="21" fontId="11" fillId="2" borderId="4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2"/>
  <sheetViews>
    <sheetView tabSelected="1" zoomScale="111" zoomScaleNormal="111" zoomScalePageLayoutView="111" workbookViewId="0">
      <selection activeCell="J8" sqref="J8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55" customWidth="1"/>
    <col min="8" max="8" width="26.33203125" style="55" customWidth="1"/>
    <col min="9" max="9" width="27.33203125" style="55" customWidth="1"/>
    <col min="10" max="10" width="32.6640625" style="55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3" t="s">
        <v>48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6" ht="27" customHeight="1">
      <c r="B3" s="66" t="s">
        <v>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2:16" s="11" customFormat="1" ht="42.75" customHeight="1">
      <c r="B4" s="12"/>
      <c r="C4" s="13"/>
      <c r="D4" s="14"/>
      <c r="E4" s="14"/>
      <c r="F4" s="13"/>
      <c r="G4" s="44" t="s">
        <v>16</v>
      </c>
      <c r="H4" s="44" t="s">
        <v>29</v>
      </c>
      <c r="I4" s="51" t="s">
        <v>30</v>
      </c>
      <c r="J4" s="44" t="s">
        <v>28</v>
      </c>
      <c r="K4" s="45" t="s">
        <v>12</v>
      </c>
      <c r="L4" s="45" t="s">
        <v>13</v>
      </c>
      <c r="M4" s="45" t="s">
        <v>14</v>
      </c>
      <c r="N4" s="46" t="s">
        <v>15</v>
      </c>
      <c r="O4" s="10"/>
    </row>
    <row r="5" spans="2:16" s="10" customFormat="1" ht="21" customHeight="1">
      <c r="B5" s="15"/>
      <c r="C5" s="43" t="s">
        <v>3</v>
      </c>
      <c r="D5" s="29">
        <v>0.32291666666666669</v>
      </c>
      <c r="E5" s="28"/>
      <c r="F5" s="54">
        <v>1</v>
      </c>
      <c r="G5" s="57">
        <v>13.2</v>
      </c>
      <c r="H5" s="19" t="s">
        <v>46</v>
      </c>
      <c r="I5" s="19" t="s">
        <v>47</v>
      </c>
      <c r="J5" s="19"/>
      <c r="K5" s="25" t="s">
        <v>27</v>
      </c>
      <c r="L5" s="26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1">
        <f t="shared" ref="M5:M24" si="0">G5*L5</f>
        <v>5.4999999999999993E-2</v>
      </c>
      <c r="N5" s="27">
        <f>M5+$D$5</f>
        <v>0.37791666666666668</v>
      </c>
      <c r="O5" s="8"/>
    </row>
    <row r="6" spans="2:16" s="10" customFormat="1" ht="21" customHeight="1">
      <c r="B6" s="15"/>
      <c r="C6" s="16"/>
      <c r="D6" s="18"/>
      <c r="E6" s="18"/>
      <c r="F6" s="54">
        <v>2</v>
      </c>
      <c r="G6" s="57">
        <v>10.8</v>
      </c>
      <c r="H6" s="19" t="s">
        <v>47</v>
      </c>
      <c r="I6" s="19" t="s">
        <v>32</v>
      </c>
      <c r="J6" s="19"/>
      <c r="K6" s="25" t="s">
        <v>27</v>
      </c>
      <c r="L6" s="26">
        <f t="shared" ref="L6:L24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1">
        <f t="shared" si="0"/>
        <v>4.5000000000000005E-2</v>
      </c>
      <c r="N6" s="27">
        <f>N5+M6</f>
        <v>0.42291666666666666</v>
      </c>
      <c r="O6" s="21"/>
    </row>
    <row r="7" spans="2:16" s="10" customFormat="1" ht="21" customHeight="1">
      <c r="B7" s="15"/>
      <c r="C7" s="16"/>
      <c r="D7" s="19"/>
      <c r="E7" s="19"/>
      <c r="F7" s="54">
        <v>3</v>
      </c>
      <c r="G7" s="57">
        <v>9.1999999999999957</v>
      </c>
      <c r="H7" s="19" t="s">
        <v>32</v>
      </c>
      <c r="I7" s="19" t="s">
        <v>31</v>
      </c>
      <c r="J7" s="19"/>
      <c r="K7" s="25" t="s">
        <v>27</v>
      </c>
      <c r="L7" s="26">
        <f t="shared" si="1"/>
        <v>4.1666666666666666E-3</v>
      </c>
      <c r="M7" s="31">
        <f t="shared" si="0"/>
        <v>3.8333333333333316E-2</v>
      </c>
      <c r="N7" s="27">
        <f t="shared" ref="N7:N24" si="2">N6+M7</f>
        <v>0.46124999999999999</v>
      </c>
      <c r="O7" s="8"/>
      <c r="P7" s="17"/>
    </row>
    <row r="8" spans="2:16" s="10" customFormat="1" ht="21" customHeight="1">
      <c r="B8" s="15"/>
      <c r="C8" s="16"/>
      <c r="D8" s="28"/>
      <c r="E8" s="28"/>
      <c r="F8" s="54">
        <v>4</v>
      </c>
      <c r="G8" s="57">
        <v>13.600000000000001</v>
      </c>
      <c r="H8" s="19" t="s">
        <v>31</v>
      </c>
      <c r="I8" s="19" t="s">
        <v>33</v>
      </c>
      <c r="J8" s="19"/>
      <c r="K8" s="25" t="s">
        <v>27</v>
      </c>
      <c r="L8" s="26">
        <f t="shared" si="1"/>
        <v>4.1666666666666666E-3</v>
      </c>
      <c r="M8" s="31">
        <f t="shared" si="0"/>
        <v>5.6666666666666671E-2</v>
      </c>
      <c r="N8" s="27">
        <f t="shared" si="2"/>
        <v>0.51791666666666669</v>
      </c>
      <c r="O8" s="8"/>
    </row>
    <row r="9" spans="2:16" s="10" customFormat="1" ht="21" customHeight="1">
      <c r="B9" s="15"/>
      <c r="C9" s="16"/>
      <c r="D9" s="18"/>
      <c r="E9" s="18"/>
      <c r="F9" s="54">
        <v>5</v>
      </c>
      <c r="G9" s="57">
        <v>10</v>
      </c>
      <c r="H9" s="19" t="s">
        <v>33</v>
      </c>
      <c r="I9" s="19" t="s">
        <v>21</v>
      </c>
      <c r="J9" s="19"/>
      <c r="K9" s="25" t="s">
        <v>27</v>
      </c>
      <c r="L9" s="26">
        <f t="shared" si="1"/>
        <v>4.1666666666666666E-3</v>
      </c>
      <c r="M9" s="31">
        <f t="shared" si="0"/>
        <v>4.1666666666666664E-2</v>
      </c>
      <c r="N9" s="27">
        <f t="shared" si="2"/>
        <v>0.55958333333333332</v>
      </c>
      <c r="O9" s="8"/>
    </row>
    <row r="10" spans="2:16" s="10" customFormat="1" ht="21" customHeight="1">
      <c r="B10" s="15"/>
      <c r="C10" s="16"/>
      <c r="D10" s="19"/>
      <c r="E10" s="19"/>
      <c r="F10" s="54">
        <v>6</v>
      </c>
      <c r="G10" s="57">
        <v>11.100000000000009</v>
      </c>
      <c r="H10" s="19" t="s">
        <v>21</v>
      </c>
      <c r="I10" s="19" t="s">
        <v>22</v>
      </c>
      <c r="J10" s="19"/>
      <c r="K10" s="25" t="s">
        <v>27</v>
      </c>
      <c r="L10" s="26">
        <f t="shared" si="1"/>
        <v>4.1666666666666666E-3</v>
      </c>
      <c r="M10" s="31">
        <f t="shared" si="0"/>
        <v>4.6250000000000034E-2</v>
      </c>
      <c r="N10" s="27">
        <f t="shared" si="2"/>
        <v>0.60583333333333333</v>
      </c>
      <c r="O10" s="8"/>
    </row>
    <row r="11" spans="2:16" s="10" customFormat="1" ht="21" customHeight="1">
      <c r="B11" s="15"/>
      <c r="C11" s="52" t="s">
        <v>19</v>
      </c>
      <c r="D11" s="52" t="s">
        <v>18</v>
      </c>
      <c r="E11" s="52" t="s">
        <v>20</v>
      </c>
      <c r="F11" s="54">
        <v>7</v>
      </c>
      <c r="G11" s="57">
        <v>13.099999999999994</v>
      </c>
      <c r="H11" s="19" t="s">
        <v>22</v>
      </c>
      <c r="I11" s="19" t="s">
        <v>23</v>
      </c>
      <c r="J11" s="19"/>
      <c r="K11" s="25" t="s">
        <v>27</v>
      </c>
      <c r="L11" s="26">
        <f t="shared" si="1"/>
        <v>4.1666666666666666E-3</v>
      </c>
      <c r="M11" s="31">
        <f t="shared" si="0"/>
        <v>5.458333333333331E-2</v>
      </c>
      <c r="N11" s="27">
        <f t="shared" si="2"/>
        <v>0.66041666666666665</v>
      </c>
      <c r="O11" s="8"/>
    </row>
    <row r="12" spans="2:16" s="10" customFormat="1" ht="21" customHeight="1">
      <c r="B12" s="20">
        <v>1</v>
      </c>
      <c r="C12" s="25" t="s">
        <v>27</v>
      </c>
      <c r="D12" s="18">
        <v>4.1666666666666666E-3</v>
      </c>
      <c r="E12" s="30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</f>
        <v>215.7</v>
      </c>
      <c r="F12" s="54">
        <v>8</v>
      </c>
      <c r="G12" s="57">
        <v>11.900000000000006</v>
      </c>
      <c r="H12" s="19" t="s">
        <v>23</v>
      </c>
      <c r="I12" s="19" t="s">
        <v>34</v>
      </c>
      <c r="J12" s="19"/>
      <c r="K12" s="25" t="s">
        <v>27</v>
      </c>
      <c r="L12" s="26">
        <f t="shared" si="1"/>
        <v>4.1666666666666666E-3</v>
      </c>
      <c r="M12" s="31">
        <f t="shared" si="0"/>
        <v>4.9583333333333354E-2</v>
      </c>
      <c r="N12" s="27">
        <f t="shared" si="2"/>
        <v>0.71</v>
      </c>
      <c r="O12" s="8"/>
    </row>
    <row r="13" spans="2:16" s="10" customFormat="1" ht="21" customHeight="1">
      <c r="B13" s="20">
        <v>2</v>
      </c>
      <c r="C13" s="25" t="s">
        <v>27</v>
      </c>
      <c r="D13" s="18">
        <v>2.7777777777777779E-3</v>
      </c>
      <c r="E13" s="30">
        <f t="shared" ref="E13:E14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</f>
        <v>215.7</v>
      </c>
      <c r="F13" s="54">
        <v>9</v>
      </c>
      <c r="G13" s="57">
        <v>8.9000000000000057</v>
      </c>
      <c r="H13" s="19" t="s">
        <v>34</v>
      </c>
      <c r="I13" s="19" t="s">
        <v>35</v>
      </c>
      <c r="J13" s="19"/>
      <c r="K13" s="25" t="s">
        <v>27</v>
      </c>
      <c r="L13" s="26">
        <f t="shared" si="1"/>
        <v>4.1666666666666666E-3</v>
      </c>
      <c r="M13" s="31">
        <f t="shared" si="0"/>
        <v>3.7083333333333357E-2</v>
      </c>
      <c r="N13" s="27">
        <f t="shared" si="2"/>
        <v>0.74708333333333332</v>
      </c>
      <c r="O13" s="8"/>
    </row>
    <row r="14" spans="2:16" s="10" customFormat="1" ht="21" customHeight="1">
      <c r="B14" s="20">
        <v>3</v>
      </c>
      <c r="C14" s="25" t="s">
        <v>27</v>
      </c>
      <c r="D14" s="18">
        <v>3.472222222222222E-3</v>
      </c>
      <c r="E14" s="30">
        <f t="shared" si="3"/>
        <v>215.7</v>
      </c>
      <c r="F14" s="54">
        <v>10</v>
      </c>
      <c r="G14" s="57">
        <v>11.299999999999997</v>
      </c>
      <c r="H14" s="19" t="s">
        <v>35</v>
      </c>
      <c r="I14" s="19" t="s">
        <v>36</v>
      </c>
      <c r="J14" s="19"/>
      <c r="K14" s="25" t="s">
        <v>27</v>
      </c>
      <c r="L14" s="26">
        <f t="shared" si="1"/>
        <v>4.1666666666666666E-3</v>
      </c>
      <c r="M14" s="31">
        <f t="shared" si="0"/>
        <v>4.7083333333333324E-2</v>
      </c>
      <c r="N14" s="27">
        <f t="shared" si="2"/>
        <v>0.79416666666666669</v>
      </c>
      <c r="O14" s="8"/>
    </row>
    <row r="15" spans="2:16" s="10" customFormat="1" ht="21" customHeight="1">
      <c r="B15" s="60"/>
      <c r="C15" s="16"/>
      <c r="D15" s="18"/>
      <c r="E15" s="30"/>
      <c r="F15" s="54">
        <v>11</v>
      </c>
      <c r="G15" s="57">
        <v>14.200000000000003</v>
      </c>
      <c r="H15" s="19" t="s">
        <v>36</v>
      </c>
      <c r="I15" s="19" t="s">
        <v>37</v>
      </c>
      <c r="J15" s="19"/>
      <c r="K15" s="25" t="s">
        <v>27</v>
      </c>
      <c r="L15" s="26">
        <f t="shared" si="1"/>
        <v>4.1666666666666666E-3</v>
      </c>
      <c r="M15" s="31">
        <f t="shared" si="0"/>
        <v>5.916666666666668E-2</v>
      </c>
      <c r="N15" s="27">
        <f t="shared" si="2"/>
        <v>0.85333333333333339</v>
      </c>
      <c r="O15" s="8"/>
    </row>
    <row r="16" spans="2:16" s="10" customFormat="1" ht="21" customHeight="1">
      <c r="B16" s="20"/>
      <c r="C16" s="16"/>
      <c r="D16" s="18"/>
      <c r="E16" s="30"/>
      <c r="F16" s="54">
        <v>12</v>
      </c>
      <c r="G16" s="57">
        <v>10.299999999999983</v>
      </c>
      <c r="H16" s="19" t="s">
        <v>37</v>
      </c>
      <c r="I16" s="19" t="s">
        <v>38</v>
      </c>
      <c r="J16" s="19"/>
      <c r="K16" s="25" t="s">
        <v>27</v>
      </c>
      <c r="L16" s="26">
        <f t="shared" si="1"/>
        <v>4.1666666666666666E-3</v>
      </c>
      <c r="M16" s="31">
        <f t="shared" si="0"/>
        <v>4.2916666666666596E-2</v>
      </c>
      <c r="N16" s="27">
        <f t="shared" si="2"/>
        <v>0.89624999999999999</v>
      </c>
      <c r="O16" s="8"/>
    </row>
    <row r="17" spans="2:15" s="10" customFormat="1" ht="21" customHeight="1">
      <c r="B17" s="20"/>
      <c r="C17" s="16"/>
      <c r="D17" s="18"/>
      <c r="E17" s="30"/>
      <c r="F17" s="54">
        <v>13</v>
      </c>
      <c r="G17" s="57">
        <v>10.800000000000011</v>
      </c>
      <c r="H17" s="19" t="s">
        <v>38</v>
      </c>
      <c r="I17" s="19" t="s">
        <v>39</v>
      </c>
      <c r="J17" s="19"/>
      <c r="K17" s="25" t="s">
        <v>27</v>
      </c>
      <c r="L17" s="26">
        <f t="shared" si="1"/>
        <v>4.1666666666666666E-3</v>
      </c>
      <c r="M17" s="31">
        <f t="shared" si="0"/>
        <v>4.5000000000000047E-2</v>
      </c>
      <c r="N17" s="27">
        <f t="shared" si="2"/>
        <v>0.94125000000000003</v>
      </c>
      <c r="O17" s="8"/>
    </row>
    <row r="18" spans="2:15" s="10" customFormat="1" ht="21" customHeight="1">
      <c r="B18" s="20"/>
      <c r="C18" s="16"/>
      <c r="D18" s="18"/>
      <c r="E18" s="30"/>
      <c r="F18" s="54">
        <v>14</v>
      </c>
      <c r="G18" s="57">
        <v>7.5</v>
      </c>
      <c r="H18" s="19" t="s">
        <v>39</v>
      </c>
      <c r="I18" s="19" t="s">
        <v>40</v>
      </c>
      <c r="J18" s="19"/>
      <c r="K18" s="25" t="s">
        <v>27</v>
      </c>
      <c r="L18" s="26">
        <f t="shared" si="1"/>
        <v>4.1666666666666666E-3</v>
      </c>
      <c r="M18" s="31">
        <f t="shared" si="0"/>
        <v>3.125E-2</v>
      </c>
      <c r="N18" s="27">
        <f t="shared" si="2"/>
        <v>0.97250000000000003</v>
      </c>
      <c r="O18" s="8"/>
    </row>
    <row r="19" spans="2:15" s="10" customFormat="1" ht="21" customHeight="1">
      <c r="B19" s="20"/>
      <c r="C19" s="16"/>
      <c r="D19" s="18"/>
      <c r="E19" s="30"/>
      <c r="F19" s="54">
        <v>15</v>
      </c>
      <c r="G19" s="57">
        <v>10.300000000000011</v>
      </c>
      <c r="H19" s="19" t="s">
        <v>40</v>
      </c>
      <c r="I19" s="19" t="s">
        <v>41</v>
      </c>
      <c r="J19" s="19"/>
      <c r="K19" s="25" t="s">
        <v>27</v>
      </c>
      <c r="L19" s="26">
        <f t="shared" si="1"/>
        <v>4.1666666666666666E-3</v>
      </c>
      <c r="M19" s="31">
        <f t="shared" si="0"/>
        <v>4.2916666666666714E-2</v>
      </c>
      <c r="N19" s="27">
        <f t="shared" si="2"/>
        <v>1.0154166666666669</v>
      </c>
      <c r="O19" s="8"/>
    </row>
    <row r="20" spans="2:15" s="10" customFormat="1" ht="21" customHeight="1">
      <c r="B20" s="20"/>
      <c r="C20" s="16"/>
      <c r="D20" s="18"/>
      <c r="E20" s="30"/>
      <c r="F20" s="54">
        <v>16</v>
      </c>
      <c r="G20" s="57">
        <v>10.5</v>
      </c>
      <c r="H20" s="19" t="s">
        <v>41</v>
      </c>
      <c r="I20" s="19" t="s">
        <v>42</v>
      </c>
      <c r="J20" s="19"/>
      <c r="K20" s="25" t="s">
        <v>27</v>
      </c>
      <c r="L20" s="26">
        <f t="shared" si="1"/>
        <v>4.1666666666666666E-3</v>
      </c>
      <c r="M20" s="31">
        <f t="shared" si="0"/>
        <v>4.3749999999999997E-2</v>
      </c>
      <c r="N20" s="27">
        <f t="shared" si="2"/>
        <v>1.0591666666666668</v>
      </c>
      <c r="O20" s="8"/>
    </row>
    <row r="21" spans="2:15" s="10" customFormat="1" ht="21" customHeight="1">
      <c r="B21" s="20"/>
      <c r="C21" s="16"/>
      <c r="D21" s="18"/>
      <c r="E21" s="30"/>
      <c r="F21" s="54">
        <v>17</v>
      </c>
      <c r="G21" s="57">
        <v>11.599999999999994</v>
      </c>
      <c r="H21" s="19" t="s">
        <v>42</v>
      </c>
      <c r="I21" s="19" t="s">
        <v>43</v>
      </c>
      <c r="J21" s="19"/>
      <c r="K21" s="25" t="s">
        <v>27</v>
      </c>
      <c r="L21" s="26">
        <f t="shared" si="1"/>
        <v>4.1666666666666666E-3</v>
      </c>
      <c r="M21" s="31">
        <f t="shared" si="0"/>
        <v>4.8333333333333311E-2</v>
      </c>
      <c r="N21" s="27">
        <f t="shared" si="2"/>
        <v>1.1075000000000002</v>
      </c>
      <c r="O21" s="8"/>
    </row>
    <row r="22" spans="2:15" s="10" customFormat="1" ht="21" customHeight="1">
      <c r="B22" s="20"/>
      <c r="C22" s="16"/>
      <c r="D22" s="18"/>
      <c r="E22" s="30"/>
      <c r="F22" s="54">
        <v>18</v>
      </c>
      <c r="G22" s="57">
        <v>11.299999999999983</v>
      </c>
      <c r="H22" s="19" t="s">
        <v>43</v>
      </c>
      <c r="I22" s="19" t="s">
        <v>44</v>
      </c>
      <c r="J22" s="19"/>
      <c r="K22" s="25" t="s">
        <v>27</v>
      </c>
      <c r="L22" s="26">
        <f t="shared" si="1"/>
        <v>4.1666666666666666E-3</v>
      </c>
      <c r="M22" s="31">
        <f t="shared" si="0"/>
        <v>4.7083333333333262E-2</v>
      </c>
      <c r="N22" s="27">
        <f t="shared" si="2"/>
        <v>1.1545833333333335</v>
      </c>
      <c r="O22" s="8"/>
    </row>
    <row r="23" spans="2:15" s="10" customFormat="1" ht="21" customHeight="1">
      <c r="B23" s="20"/>
      <c r="C23" s="16"/>
      <c r="D23" s="18"/>
      <c r="E23" s="30"/>
      <c r="F23" s="54">
        <v>19</v>
      </c>
      <c r="G23" s="57">
        <v>8.4000000000000057</v>
      </c>
      <c r="H23" s="19" t="s">
        <v>44</v>
      </c>
      <c r="I23" s="19" t="s">
        <v>45</v>
      </c>
      <c r="J23" s="19"/>
      <c r="K23" s="25" t="s">
        <v>27</v>
      </c>
      <c r="L23" s="26">
        <f t="shared" si="1"/>
        <v>4.1666666666666666E-3</v>
      </c>
      <c r="M23" s="31">
        <f t="shared" si="0"/>
        <v>3.5000000000000024E-2</v>
      </c>
      <c r="N23" s="27">
        <f t="shared" si="2"/>
        <v>1.1895833333333334</v>
      </c>
      <c r="O23" s="8"/>
    </row>
    <row r="24" spans="2:15" s="10" customFormat="1" ht="21" customHeight="1">
      <c r="B24" s="20"/>
      <c r="C24" s="16"/>
      <c r="D24" s="18"/>
      <c r="E24" s="30"/>
      <c r="F24" s="54">
        <v>20</v>
      </c>
      <c r="G24" s="57">
        <v>7.6999999999999886</v>
      </c>
      <c r="H24" s="19" t="s">
        <v>45</v>
      </c>
      <c r="I24" s="19" t="s">
        <v>46</v>
      </c>
      <c r="J24" s="19"/>
      <c r="K24" s="25" t="s">
        <v>27</v>
      </c>
      <c r="L24" s="26">
        <f t="shared" si="1"/>
        <v>4.1666666666666666E-3</v>
      </c>
      <c r="M24" s="31">
        <f t="shared" si="0"/>
        <v>3.2083333333333283E-2</v>
      </c>
      <c r="N24" s="27">
        <f t="shared" si="2"/>
        <v>1.2216666666666667</v>
      </c>
      <c r="O24" s="8"/>
    </row>
    <row r="25" spans="2:15" s="10" customFormat="1" ht="21" customHeight="1">
      <c r="B25" s="15"/>
      <c r="C25" s="16"/>
      <c r="D25" s="19"/>
      <c r="E25" s="19"/>
      <c r="F25" s="54"/>
      <c r="G25" s="59"/>
      <c r="H25" s="19"/>
      <c r="I25" s="19"/>
      <c r="J25" s="19"/>
      <c r="K25" s="58"/>
      <c r="L25" s="58"/>
      <c r="M25" s="58"/>
      <c r="N25" s="23"/>
      <c r="O25" s="8"/>
    </row>
    <row r="26" spans="2:15" s="36" customFormat="1" ht="21" customHeight="1">
      <c r="B26" s="47"/>
      <c r="C26" s="48"/>
      <c r="D26" s="48"/>
      <c r="E26" s="48"/>
      <c r="F26" s="48"/>
      <c r="G26" s="57"/>
      <c r="H26" s="53"/>
      <c r="I26" s="56"/>
      <c r="J26" s="58"/>
      <c r="K26" s="21"/>
      <c r="L26" s="22"/>
      <c r="M26" s="22"/>
      <c r="N26" s="23"/>
    </row>
    <row r="27" spans="2:15" s="36" customFormat="1" ht="21" customHeight="1" thickBot="1">
      <c r="B27" s="49"/>
      <c r="C27" s="50"/>
      <c r="D27" s="50"/>
      <c r="E27" s="50"/>
      <c r="F27" s="50"/>
      <c r="G27" s="34">
        <f>SUM(G5:G26)</f>
        <v>215.7</v>
      </c>
      <c r="H27" s="34"/>
      <c r="I27" s="34"/>
      <c r="J27" s="34"/>
      <c r="K27" s="33"/>
      <c r="L27" s="24"/>
      <c r="M27" s="32"/>
      <c r="N27" s="35"/>
    </row>
    <row r="29" spans="2:15" ht="17" thickBot="1"/>
    <row r="30" spans="2:15" ht="19">
      <c r="G30" s="52"/>
      <c r="H30" s="52"/>
      <c r="I30" s="52"/>
      <c r="J30" s="52"/>
      <c r="K30" s="69" t="s">
        <v>24</v>
      </c>
      <c r="L30" s="70"/>
      <c r="M30" s="37">
        <f>SUM(M5:M25)</f>
        <v>0.89874999999999983</v>
      </c>
      <c r="N30" s="38"/>
    </row>
    <row r="31" spans="2:15" ht="19">
      <c r="G31" s="52"/>
      <c r="H31" s="52"/>
      <c r="I31" s="52"/>
      <c r="J31" s="52"/>
      <c r="K31" s="71" t="s">
        <v>25</v>
      </c>
      <c r="L31" s="72"/>
      <c r="M31" s="39">
        <f>N24</f>
        <v>1.2216666666666667</v>
      </c>
      <c r="N31" s="40"/>
    </row>
    <row r="32" spans="2:15" ht="20" thickBot="1">
      <c r="G32" s="52"/>
      <c r="H32" s="52"/>
      <c r="I32" s="52"/>
      <c r="J32" s="52"/>
      <c r="K32" s="61" t="s">
        <v>26</v>
      </c>
      <c r="L32" s="62"/>
      <c r="M32" s="41">
        <f>AVERAGE(L5:L25)</f>
        <v>4.1666666666666666E-3</v>
      </c>
      <c r="N32" s="42"/>
    </row>
  </sheetData>
  <mergeCells count="5">
    <mergeCell ref="K32:L32"/>
    <mergeCell ref="B2:N2"/>
    <mergeCell ref="B3:N3"/>
    <mergeCell ref="K30:L30"/>
    <mergeCell ref="K31:L31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4"/>
  <sheetViews>
    <sheetView workbookViewId="0">
      <selection activeCell="B22" sqref="B2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0.32291666666666669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0.35416666666666102</v>
      </c>
      <c r="D5">
        <v>3</v>
      </c>
      <c r="E5" s="1">
        <f t="shared" si="0"/>
        <v>2.0833333333333333E-3</v>
      </c>
    </row>
    <row r="6" spans="1:5">
      <c r="A6" t="s">
        <v>1</v>
      </c>
      <c r="B6" s="4"/>
      <c r="D6">
        <v>3.16</v>
      </c>
      <c r="E6" s="1">
        <f t="shared" si="0"/>
        <v>2.1944444444444446E-3</v>
      </c>
    </row>
    <row r="7" spans="1:5">
      <c r="A7" t="s">
        <v>2</v>
      </c>
      <c r="B7" s="4"/>
      <c r="D7">
        <v>3.34</v>
      </c>
      <c r="E7" s="1">
        <f t="shared" si="0"/>
        <v>2.3194444444444443E-3</v>
      </c>
    </row>
    <row r="8" spans="1:5">
      <c r="B8" s="4"/>
      <c r="D8">
        <v>3.5</v>
      </c>
      <c r="E8" s="1">
        <f t="shared" si="0"/>
        <v>2.4305555555555556E-3</v>
      </c>
    </row>
    <row r="9" spans="1:5">
      <c r="B9" s="4"/>
      <c r="D9">
        <v>3.66</v>
      </c>
      <c r="E9" s="1">
        <f t="shared" si="0"/>
        <v>2.5416666666666669E-3</v>
      </c>
    </row>
    <row r="10" spans="1:5">
      <c r="B10" s="4"/>
      <c r="D10">
        <v>3.84</v>
      </c>
      <c r="E10" s="1">
        <f t="shared" si="0"/>
        <v>2.6666666666666666E-3</v>
      </c>
    </row>
    <row r="11" spans="1:5">
      <c r="B11" s="4"/>
      <c r="D11">
        <v>4</v>
      </c>
      <c r="E11" s="1">
        <f t="shared" si="0"/>
        <v>2.7777777777777779E-3</v>
      </c>
    </row>
    <row r="12" spans="1:5">
      <c r="B12" s="4"/>
      <c r="D12">
        <v>4.16</v>
      </c>
      <c r="E12" s="1">
        <f t="shared" si="0"/>
        <v>2.8888888888888892E-3</v>
      </c>
    </row>
    <row r="13" spans="1:5">
      <c r="B13" s="4"/>
      <c r="D13">
        <v>4.34</v>
      </c>
      <c r="E13" s="1">
        <f t="shared" si="0"/>
        <v>3.0138888888888889E-3</v>
      </c>
    </row>
    <row r="14" spans="1:5">
      <c r="B14" s="4"/>
      <c r="D14">
        <v>4.5</v>
      </c>
      <c r="E14" s="1">
        <f t="shared" si="0"/>
        <v>3.1250000000000002E-3</v>
      </c>
    </row>
    <row r="15" spans="1:5">
      <c r="B15" s="4"/>
      <c r="D15">
        <v>4.66</v>
      </c>
      <c r="E15" s="1">
        <f t="shared" si="0"/>
        <v>3.236111111111111E-3</v>
      </c>
    </row>
    <row r="16" spans="1:5">
      <c r="B16" s="4"/>
      <c r="D16">
        <v>4.84</v>
      </c>
      <c r="E16" s="1">
        <f t="shared" si="0"/>
        <v>3.3611111111111112E-3</v>
      </c>
    </row>
    <row r="17" spans="2:5">
      <c r="B17" s="4"/>
      <c r="D17">
        <v>5</v>
      </c>
      <c r="E17" s="1">
        <f t="shared" si="0"/>
        <v>3.472222222222222E-3</v>
      </c>
    </row>
    <row r="18" spans="2:5">
      <c r="B18" s="4"/>
      <c r="D18">
        <v>5.16</v>
      </c>
      <c r="E18" s="1">
        <f t="shared" si="0"/>
        <v>3.5833333333333333E-3</v>
      </c>
    </row>
    <row r="19" spans="2:5">
      <c r="B19" s="4"/>
      <c r="D19">
        <v>5.34</v>
      </c>
      <c r="E19" s="1">
        <f t="shared" si="0"/>
        <v>3.7083333333333334E-3</v>
      </c>
    </row>
    <row r="20" spans="2:5">
      <c r="B20" s="4"/>
      <c r="D20">
        <v>5.5</v>
      </c>
      <c r="E20" s="1">
        <f t="shared" si="0"/>
        <v>3.8194444444444443E-3</v>
      </c>
    </row>
    <row r="21" spans="2:5">
      <c r="B21" s="4"/>
      <c r="D21">
        <v>5.66</v>
      </c>
      <c r="E21" s="1">
        <f t="shared" si="0"/>
        <v>3.9305555555555561E-3</v>
      </c>
    </row>
    <row r="22" spans="2:5">
      <c r="B22" s="4"/>
      <c r="D22">
        <v>5.84</v>
      </c>
      <c r="E22" s="1">
        <f t="shared" si="0"/>
        <v>4.0555555555555553E-3</v>
      </c>
    </row>
    <row r="23" spans="2:5">
      <c r="B23" s="4"/>
      <c r="D23">
        <v>6</v>
      </c>
      <c r="E23" s="1">
        <f t="shared" si="0"/>
        <v>4.1666666666666666E-3</v>
      </c>
    </row>
    <row r="24" spans="2:5">
      <c r="B24" s="4"/>
      <c r="D24">
        <v>6.16</v>
      </c>
      <c r="E24" s="1">
        <f t="shared" si="0"/>
        <v>4.2777777777777779E-3</v>
      </c>
    </row>
    <row r="25" spans="2:5">
      <c r="B25" s="4"/>
      <c r="D25">
        <v>6.34</v>
      </c>
      <c r="E25" s="1">
        <f t="shared" si="0"/>
        <v>4.402777777777778E-3</v>
      </c>
    </row>
    <row r="26" spans="2:5">
      <c r="B26" s="4"/>
      <c r="D26">
        <v>6.5</v>
      </c>
      <c r="E26" s="1">
        <f t="shared" si="0"/>
        <v>4.5138888888888885E-3</v>
      </c>
    </row>
    <row r="27" spans="2:5">
      <c r="B27" s="4"/>
      <c r="D27">
        <v>6.66</v>
      </c>
      <c r="E27" s="1">
        <f t="shared" si="0"/>
        <v>4.6249999999999998E-3</v>
      </c>
    </row>
    <row r="28" spans="2:5">
      <c r="B28" s="4"/>
      <c r="D28">
        <v>6.84</v>
      </c>
      <c r="E28" s="1">
        <f t="shared" si="0"/>
        <v>4.7499999999999999E-3</v>
      </c>
    </row>
    <row r="29" spans="2:5">
      <c r="B29" s="4"/>
      <c r="D29">
        <v>7</v>
      </c>
      <c r="E29" s="1">
        <f t="shared" si="0"/>
        <v>4.8611111111111112E-3</v>
      </c>
    </row>
    <row r="30" spans="2:5">
      <c r="B30" s="4"/>
      <c r="D30">
        <v>7.16</v>
      </c>
      <c r="E30" s="1">
        <f t="shared" si="0"/>
        <v>4.9722222222222225E-3</v>
      </c>
    </row>
    <row r="31" spans="2:5">
      <c r="B31" s="4"/>
      <c r="D31">
        <v>7.34</v>
      </c>
      <c r="E31" s="1">
        <f t="shared" si="0"/>
        <v>5.0972222222222217E-3</v>
      </c>
    </row>
    <row r="32" spans="2:5">
      <c r="B32" s="4"/>
      <c r="D32">
        <v>7.5</v>
      </c>
      <c r="E32" s="1">
        <f t="shared" si="0"/>
        <v>5.208333333333333E-3</v>
      </c>
    </row>
    <row r="33" spans="2:8">
      <c r="B33" s="4"/>
      <c r="D33">
        <v>7.66</v>
      </c>
      <c r="E33" s="1">
        <f t="shared" si="0"/>
        <v>5.3194444444444444E-3</v>
      </c>
    </row>
    <row r="34" spans="2:8">
      <c r="B34" s="4"/>
      <c r="D34">
        <v>7.84</v>
      </c>
      <c r="E34" s="1">
        <f t="shared" si="0"/>
        <v>5.4444444444444445E-3</v>
      </c>
    </row>
    <row r="35" spans="2:8">
      <c r="B35" s="4"/>
      <c r="D35">
        <v>8</v>
      </c>
      <c r="E35" s="1">
        <f t="shared" si="0"/>
        <v>5.5555555555555558E-3</v>
      </c>
    </row>
    <row r="36" spans="2:8">
      <c r="B36" s="4"/>
      <c r="D36">
        <v>8.16</v>
      </c>
      <c r="E36" s="1">
        <f t="shared" si="0"/>
        <v>5.6666666666666671E-3</v>
      </c>
    </row>
    <row r="37" spans="2:8">
      <c r="B37" s="4"/>
      <c r="D37">
        <v>8.34</v>
      </c>
      <c r="E37" s="1">
        <f t="shared" si="0"/>
        <v>5.7916666666666663E-3</v>
      </c>
    </row>
    <row r="38" spans="2:8">
      <c r="B38" s="4"/>
      <c r="D38">
        <v>8.5</v>
      </c>
      <c r="E38" s="1">
        <f t="shared" si="0"/>
        <v>5.9027777777777776E-3</v>
      </c>
    </row>
    <row r="39" spans="2:8">
      <c r="B39" s="4"/>
      <c r="D39">
        <v>8.66</v>
      </c>
      <c r="E39" s="1">
        <f t="shared" si="0"/>
        <v>6.0138888888888889E-3</v>
      </c>
      <c r="H39" s="4">
        <v>0.29166666666666702</v>
      </c>
    </row>
    <row r="40" spans="2:8">
      <c r="B40" s="4"/>
      <c r="D40">
        <v>8.84</v>
      </c>
      <c r="E40" s="1">
        <f t="shared" si="0"/>
        <v>6.138888888888889E-3</v>
      </c>
    </row>
    <row r="41" spans="2:8">
      <c r="B41" s="4"/>
      <c r="D41">
        <v>9</v>
      </c>
      <c r="E41" s="1">
        <f t="shared" si="0"/>
        <v>6.2500000000000003E-3</v>
      </c>
    </row>
    <row r="42" spans="2:8">
      <c r="B42" s="4"/>
      <c r="E42" s="1"/>
    </row>
    <row r="43" spans="2:8">
      <c r="B43" s="4"/>
      <c r="E43" s="1"/>
    </row>
    <row r="44" spans="2:8">
      <c r="B44" s="4"/>
      <c r="E44" s="1"/>
    </row>
    <row r="45" spans="2:8">
      <c r="B45" s="4"/>
      <c r="E45" s="1"/>
    </row>
    <row r="46" spans="2:8">
      <c r="B46" s="4"/>
      <c r="E46" s="1"/>
    </row>
    <row r="47" spans="2:8">
      <c r="B47" s="4"/>
      <c r="E47" s="1"/>
    </row>
    <row r="48" spans="2:8">
      <c r="B48" s="4"/>
      <c r="E48" s="1"/>
    </row>
    <row r="49" spans="2:5">
      <c r="B49" s="4"/>
      <c r="E49" s="1"/>
    </row>
    <row r="50" spans="2:5">
      <c r="B50" s="4"/>
      <c r="E50" s="1"/>
    </row>
    <row r="51" spans="2:5">
      <c r="B51" s="4"/>
      <c r="E51" s="1"/>
    </row>
    <row r="52" spans="2:5">
      <c r="B52" s="4"/>
      <c r="E52" s="1"/>
    </row>
    <row r="53" spans="2:5">
      <c r="B53" s="4"/>
      <c r="E53" s="1"/>
    </row>
    <row r="54" spans="2:5">
      <c r="B54" s="4"/>
      <c r="E54" s="1"/>
    </row>
    <row r="55" spans="2:5">
      <c r="B55" s="4"/>
      <c r="E55" s="1"/>
    </row>
    <row r="56" spans="2:5">
      <c r="B56" s="4"/>
      <c r="E56" s="1"/>
    </row>
    <row r="57" spans="2:5">
      <c r="B57" s="4"/>
      <c r="E57" s="1"/>
    </row>
    <row r="58" spans="2:5">
      <c r="B58" s="4"/>
      <c r="E58" s="1"/>
    </row>
    <row r="59" spans="2:5">
      <c r="B59" s="4"/>
      <c r="E59" s="1"/>
    </row>
    <row r="60" spans="2:5">
      <c r="B60" s="4"/>
      <c r="E60" s="1"/>
    </row>
    <row r="61" spans="2:5">
      <c r="B61" s="4"/>
      <c r="E61" s="1"/>
    </row>
    <row r="62" spans="2:5">
      <c r="B62" s="4"/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B135" s="4"/>
      <c r="E135" s="1"/>
    </row>
    <row r="136" spans="2:5">
      <c r="B136" s="4"/>
      <c r="E136" s="1"/>
    </row>
    <row r="137" spans="2:5">
      <c r="B137" s="4"/>
      <c r="E137" s="1"/>
    </row>
    <row r="138" spans="2:5">
      <c r="B138" s="4"/>
      <c r="E138" s="1"/>
    </row>
    <row r="139" spans="2:5">
      <c r="B139" s="4"/>
      <c r="E139" s="1"/>
    </row>
    <row r="140" spans="2:5">
      <c r="B140" s="4"/>
      <c r="E140" s="1"/>
    </row>
    <row r="141" spans="2:5">
      <c r="B141" s="4"/>
      <c r="E141" s="1"/>
    </row>
    <row r="142" spans="2:5">
      <c r="B142" s="4"/>
      <c r="E142" s="1"/>
    </row>
    <row r="143" spans="2:5">
      <c r="B143" s="4"/>
      <c r="E143" s="1"/>
    </row>
    <row r="144" spans="2:5">
      <c r="B144" s="4"/>
      <c r="E144" s="1"/>
    </row>
    <row r="145" spans="2:5">
      <c r="B145" s="4"/>
      <c r="E145" s="1"/>
    </row>
    <row r="146" spans="2:5">
      <c r="B146" s="4"/>
      <c r="E146" s="1"/>
    </row>
    <row r="147" spans="2:5">
      <c r="B147" s="4"/>
      <c r="E147" s="1"/>
    </row>
    <row r="148" spans="2:5">
      <c r="B148" s="4"/>
      <c r="E148" s="1"/>
    </row>
    <row r="149" spans="2:5">
      <c r="B149" s="4"/>
      <c r="E149" s="1"/>
    </row>
    <row r="150" spans="2:5">
      <c r="B150" s="4"/>
      <c r="E150" s="1"/>
    </row>
    <row r="151" spans="2:5">
      <c r="B151" s="4"/>
      <c r="E151" s="1"/>
    </row>
    <row r="152" spans="2:5">
      <c r="B152" s="4"/>
      <c r="E152" s="1"/>
    </row>
    <row r="153" spans="2:5">
      <c r="B153" s="4"/>
      <c r="E153" s="1"/>
    </row>
    <row r="154" spans="2:5">
      <c r="B154" s="4"/>
      <c r="E154" s="1"/>
    </row>
    <row r="155" spans="2:5">
      <c r="B155" s="4"/>
      <c r="E155" s="1"/>
    </row>
    <row r="156" spans="2:5">
      <c r="B156" s="4"/>
      <c r="E156" s="1"/>
    </row>
    <row r="157" spans="2:5">
      <c r="B157" s="4"/>
      <c r="E157" s="1"/>
    </row>
    <row r="158" spans="2:5">
      <c r="B158" s="4"/>
      <c r="E158" s="1"/>
    </row>
    <row r="159" spans="2:5">
      <c r="B159" s="4"/>
      <c r="E159" s="1"/>
    </row>
    <row r="160" spans="2:5">
      <c r="B160" s="4"/>
      <c r="E160" s="1"/>
    </row>
    <row r="161" spans="2:5">
      <c r="B161" s="4"/>
      <c r="E161" s="1"/>
    </row>
    <row r="162" spans="2:5">
      <c r="B162" s="4"/>
      <c r="E162" s="1"/>
    </row>
    <row r="163" spans="2:5">
      <c r="B163" s="4"/>
      <c r="E163" s="1"/>
    </row>
    <row r="164" spans="2:5">
      <c r="B164" s="4"/>
      <c r="E164" s="1"/>
    </row>
    <row r="165" spans="2:5">
      <c r="B165" s="4"/>
      <c r="E165" s="1"/>
    </row>
    <row r="166" spans="2:5">
      <c r="B166" s="4"/>
      <c r="E166" s="1"/>
    </row>
    <row r="167" spans="2:5">
      <c r="B167" s="4"/>
      <c r="E167" s="1"/>
    </row>
    <row r="168" spans="2:5">
      <c r="B168" s="4"/>
      <c r="E168" s="1"/>
    </row>
    <row r="169" spans="2:5">
      <c r="B169" s="4"/>
      <c r="E169" s="1"/>
    </row>
    <row r="170" spans="2:5">
      <c r="B170" s="4"/>
      <c r="E170" s="1"/>
    </row>
    <row r="171" spans="2:5">
      <c r="B171" s="4"/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UB21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2021-09-22T18:52:56Z</dcterms:modified>
</cp:coreProperties>
</file>