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13_ncr:1_{935E6E1A-620B-D84F-9B89-BB9AA6B413CF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E17" i="3"/>
  <c r="E13" i="3"/>
  <c r="E14" i="3"/>
  <c r="E15" i="3"/>
  <c r="E12" i="3"/>
  <c r="L25" i="3"/>
  <c r="M25" i="3" s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L13" i="3"/>
  <c r="L14" i="3"/>
  <c r="L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G27" i="3"/>
  <c r="E41" i="2"/>
  <c r="E36" i="2"/>
  <c r="E37" i="2"/>
  <c r="E38" i="2"/>
  <c r="E39" i="2"/>
  <c r="E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/>
  <c r="F2" i="1" s="1"/>
  <c r="N5" i="3" l="1"/>
  <c r="N6" i="3" s="1"/>
  <c r="N7" i="3" s="1"/>
  <c r="N8" i="3" s="1"/>
  <c r="N9" i="3" s="1"/>
  <c r="N10" i="3" s="1"/>
  <c r="N11" i="3" s="1"/>
  <c r="M32" i="3"/>
  <c r="M14" i="3" l="1"/>
  <c r="M15" i="3"/>
  <c r="M13" i="3"/>
  <c r="M12" i="3"/>
  <c r="M30" i="3" l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M31" i="3" s="1"/>
</calcChain>
</file>

<file path=xl/sharedStrings.xml><?xml version="1.0" encoding="utf-8"?>
<sst xmlns="http://schemas.openxmlformats.org/spreadsheetml/2006/main" count="100" uniqueCount="51">
  <si>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</si>
  <si>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</si>
  <si>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</si>
  <si>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</si>
  <si>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</si>
  <si>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</si>
  <si>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</si>
  <si>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</si>
  <si>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</si>
  <si>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</si>
  <si>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</si>
  <si>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</si>
  <si>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</si>
  <si>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</si>
  <si>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</si>
  <si>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</si>
  <si>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</si>
  <si>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</si>
  <si>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</si>
  <si>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</si>
  <si>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</si>
  <si>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Badacsonytördemic</t>
  </si>
  <si>
    <t>Keszthely</t>
  </si>
  <si>
    <t>ÖSSZIDŐ</t>
  </si>
  <si>
    <t>CÉLBAÉRKEZÉS IDEJE:</t>
  </si>
  <si>
    <t>ÁTLAGOS TEMPÓ:</t>
  </si>
  <si>
    <t>NA</t>
  </si>
  <si>
    <t>SZAKASZ NÉV</t>
  </si>
  <si>
    <t>INDULÁS</t>
  </si>
  <si>
    <t>ÉRKEZÉS</t>
  </si>
  <si>
    <t>Badacsonyörs Varga pincészet</t>
  </si>
  <si>
    <t>Balatonberény</t>
  </si>
  <si>
    <t>Balatonmáriafürdő kelet</t>
  </si>
  <si>
    <t>Fonyód</t>
  </si>
  <si>
    <t>Balatonlelle kelet</t>
  </si>
  <si>
    <t>Balatonszárszó</t>
  </si>
  <si>
    <t>Siófok-Sóstó</t>
  </si>
  <si>
    <t>Balatonakarattya</t>
  </si>
  <si>
    <t>Balatonfűzfő</t>
  </si>
  <si>
    <t>Annagóra Balatonfüred</t>
  </si>
  <si>
    <t>Fövenyes</t>
  </si>
  <si>
    <t>Balatonalmádi nyugat</t>
  </si>
  <si>
    <t>Zamárdi  váltó és frissítő</t>
  </si>
  <si>
    <t>Balatonfüred versenyközpont</t>
  </si>
  <si>
    <t>XIX. NN Ultrabalaton 2025  2-6 fő péntek- KALKULÁTOR</t>
  </si>
  <si>
    <t>Zánka Erzsébet-tábor</t>
  </si>
  <si>
    <t>Révfülöp kelet</t>
  </si>
  <si>
    <t>Balatongyörök kelet</t>
  </si>
  <si>
    <t>Siófok Debreceni egyetem</t>
  </si>
  <si>
    <t>Balatonalmádi kelet</t>
  </si>
  <si>
    <t xml:space="preserve">Csopak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</si>
</sst>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21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21" fontId="1" fillId="2" borderId="7" xfId="0" applyNumberFormat="1" applyFont="1" applyFill="1" applyBorder="1" applyAlignment="1">
      <alignment horizontal="center"/>
    </xf>
    <xf numFmtId="21" fontId="1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21" fontId="10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46" fontId="11" fillId="2" borderId="2" xfId="0" applyNumberFormat="1" applyFont="1" applyFill="1" applyBorder="1" applyAlignment="1">
      <alignment horizontal="left" vertical="center"/>
    </xf>
    <xf numFmtId="21" fontId="12" fillId="2" borderId="3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left" vertical="center"/>
    </xf>
    <xf numFmtId="21" fontId="12" fillId="2" borderId="5" xfId="0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left" vertical="center"/>
    </xf>
    <xf numFmtId="21" fontId="12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21" fontId="11" fillId="2" borderId="6" xfId="0" applyNumberFormat="1" applyFont="1" applyFill="1" applyBorder="1" applyAlignment="1">
      <alignment horizontal="right" vertical="center"/>
    </xf>
    <xf numFmtId="21" fontId="11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right" vertical="center"/>
    </xf>
    <xf numFmtId="21" fontId="11" fillId="2" borderId="2" xfId="0" applyNumberFormat="1" applyFont="1" applyFill="1" applyBorder="1" applyAlignment="1">
      <alignment horizontal="right" vertical="center"/>
    </xf>
    <xf numFmtId="21" fontId="11" fillId="2" borderId="4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B1" zoomScale="111" zoomScaleNormal="111" zoomScalePageLayoutView="111" workbookViewId="0">
      <selection activeCell="H50" sqref="H50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7.83203125" style="6" customWidth="1"/>
    <col min="7" max="7" width="15.5" style="5" customWidth="1"/>
    <col min="8" max="9" width="26" style="5" bestFit="1" customWidth="1"/>
    <col min="10" max="10" width="13.83203125" style="5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49" t="s">
        <v>44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16" ht="27" customHeight="1" x14ac:dyDescent="0.2">
      <c r="B3" s="52" t="s">
        <v>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6" s="9" customFormat="1" ht="42.75" customHeight="1" x14ac:dyDescent="0.2">
      <c r="B4" s="10"/>
      <c r="D4" s="11"/>
      <c r="E4" s="11"/>
      <c r="G4" s="38" t="s">
        <v>16</v>
      </c>
      <c r="H4" s="38" t="s">
        <v>28</v>
      </c>
      <c r="I4" s="59" t="s">
        <v>29</v>
      </c>
      <c r="J4" s="38" t="s">
        <v>27</v>
      </c>
      <c r="K4" s="39" t="s">
        <v>12</v>
      </c>
      <c r="L4" s="39" t="s">
        <v>13</v>
      </c>
      <c r="M4" s="39" t="s">
        <v>14</v>
      </c>
      <c r="N4" s="40" t="s">
        <v>15</v>
      </c>
      <c r="O4" s="8"/>
    </row>
    <row r="5" spans="2:16" s="8" customFormat="1" ht="21" customHeight="1" x14ac:dyDescent="0.2">
      <c r="B5" s="12"/>
      <c r="C5" s="37" t="s">
        <v>3</v>
      </c>
      <c r="D5" s="23">
        <v>0.2951388888888889</v>
      </c>
      <c r="E5" s="22"/>
      <c r="F5" s="8">
        <v>1</v>
      </c>
      <c r="G5" s="15">
        <v>11.7</v>
      </c>
      <c r="H5" s="15" t="s">
        <v>39</v>
      </c>
      <c r="I5" s="15" t="s">
        <v>40</v>
      </c>
      <c r="J5" s="15"/>
      <c r="K5" s="19" t="s">
        <v>26</v>
      </c>
      <c r="L5" s="20">
        <f>IF(K5=$C$12,$D$12,IF(K5=$C$13,$D$13,IF(K5=$C$14,$D$14,IF(K5=$C$15,$D$15,IF(K5=$C$16,$D$16,IF(K5=$C$17,$D$17,IF(K5=$C$18,$D$18,IF(K5=$C$19,$D$19,IF(K5=$C$20,$D$20,IF(K5=$C$21,$D$21,IF(K5=$C$22,$D$22,IF(K5=$C$23,$D$23,IF(K5=$C$24,$D$24,IF(K5=0,"válassz futót!","nincs ilyen futó"))))))))))))))</f>
        <v>4.1666666666666666E-3</v>
      </c>
      <c r="M5" s="25">
        <f t="shared" ref="M5:M24" si="0">G5*L5</f>
        <v>4.8749999999999995E-2</v>
      </c>
      <c r="N5" s="21">
        <f>M5+$D$5</f>
        <v>0.34388888888888891</v>
      </c>
      <c r="O5" s="6"/>
    </row>
    <row r="6" spans="2:16" s="8" customFormat="1" ht="21" customHeight="1" x14ac:dyDescent="0.2">
      <c r="B6" s="12"/>
      <c r="D6" s="14"/>
      <c r="E6" s="14"/>
      <c r="F6" s="8">
        <v>2</v>
      </c>
      <c r="G6" s="15">
        <v>8</v>
      </c>
      <c r="H6" s="15" t="s">
        <v>40</v>
      </c>
      <c r="I6" s="15" t="s">
        <v>45</v>
      </c>
      <c r="J6" s="15"/>
      <c r="K6" s="19" t="s">
        <v>26</v>
      </c>
      <c r="L6" s="20">
        <f>IF(K6=$C$12,$D$12,IF(K6=$C$13,$D$13,IF(K6=$C$14,$D$14,IF(K6=$C$15,$D$15,IF(K6=$C$16,$D$16,IF(K6=$C$17,$D$17,IF(K6=$C$18,$D$18,IF(K6=$C$19,$D$19,IF(K6=$C$20,$D$20,IF(K6=$C$21,$D$21,IF(K6=$C$22,$D$22,IF(K6=$C$23,$D$23,IF(K6=$C$24,$D$24,IF(K6=0,"válassz futót!","nincs ilyen futó"))))))))))))))</f>
        <v>4.1666666666666666E-3</v>
      </c>
      <c r="M6" s="25">
        <f t="shared" si="0"/>
        <v>3.3333333333333333E-2</v>
      </c>
      <c r="N6" s="21">
        <f>N5+M6</f>
        <v>0.37722222222222224</v>
      </c>
      <c r="O6" s="6"/>
    </row>
    <row r="7" spans="2:16" s="8" customFormat="1" ht="21" customHeight="1" x14ac:dyDescent="0.2">
      <c r="B7" s="12"/>
      <c r="D7" s="15"/>
      <c r="E7" s="15"/>
      <c r="F7" s="8">
        <v>3</v>
      </c>
      <c r="G7" s="15">
        <v>10.100000000000001</v>
      </c>
      <c r="H7" s="15" t="s">
        <v>45</v>
      </c>
      <c r="I7" s="15" t="s">
        <v>46</v>
      </c>
      <c r="J7" s="15"/>
      <c r="K7" s="19" t="s">
        <v>26</v>
      </c>
      <c r="L7" s="20">
        <f>IF(K7=$C$12,$D$12,IF(K7=$C$13,$D$13,IF(K7=$C$14,$D$14,IF(K7=$C$15,$D$15,IF(K7=$C$16,$D$16,IF(K7=$C$17,$D$17,IF(K7=$C$18,$D$18,IF(K7=$C$19,$D$19,IF(K7=$C$20,$D$20,IF(K7=$C$21,$D$21,IF(K7=$C$22,$D$22,IF(K7=$C$23,$D$23,IF(K7=$C$24,$D$24,IF(K7=0,"válassz futót!","nincs ilyen futó"))))))))))))))</f>
        <v>4.1666666666666666E-3</v>
      </c>
      <c r="M7" s="25">
        <f t="shared" si="0"/>
        <v>4.2083333333333341E-2</v>
      </c>
      <c r="N7" s="21">
        <f t="shared" ref="N7:N24" si="1">N6+M7</f>
        <v>0.4193055555555556</v>
      </c>
      <c r="O7" s="6"/>
      <c r="P7" s="13"/>
    </row>
    <row r="8" spans="2:16" s="8" customFormat="1" ht="21" customHeight="1" x14ac:dyDescent="0.2">
      <c r="B8" s="12"/>
      <c r="D8" s="22"/>
      <c r="E8" s="22"/>
      <c r="F8" s="8">
        <v>4</v>
      </c>
      <c r="G8" s="15">
        <v>10.3</v>
      </c>
      <c r="H8" s="15" t="s">
        <v>46</v>
      </c>
      <c r="I8" s="15" t="s">
        <v>30</v>
      </c>
      <c r="J8" s="15"/>
      <c r="K8" s="19" t="s">
        <v>26</v>
      </c>
      <c r="L8" s="20">
        <f>IF(K8=$C$12,$D$12,IF(K8=$C$13,$D$13,IF(K8=$C$14,$D$14,IF(K8=$C$15,$D$15,IF(K8=$C$16,$D$16,IF(K8=$C$17,$D$17,IF(K8=$C$18,$D$18,IF(K8=$C$19,$D$19,IF(K8=$C$20,$D$20,IF(K8=$C$21,$D$21,IF(K8=$C$22,$D$22,IF(K8=$C$23,$D$23,IF(K8=$C$24,$D$24,IF(K8=0,"válassz futót!","nincs ilyen futó"))))))))))))))</f>
        <v>4.1666666666666666E-3</v>
      </c>
      <c r="M8" s="25">
        <f t="shared" si="0"/>
        <v>4.2916666666666672E-2</v>
      </c>
      <c r="N8" s="21">
        <f t="shared" si="1"/>
        <v>0.46222222222222226</v>
      </c>
      <c r="O8" s="6"/>
    </row>
    <row r="9" spans="2:16" s="8" customFormat="1" ht="21" customHeight="1" x14ac:dyDescent="0.2">
      <c r="B9" s="12"/>
      <c r="D9" s="14"/>
      <c r="E9" s="14"/>
      <c r="F9" s="8">
        <v>5</v>
      </c>
      <c r="G9" s="15">
        <v>9.3999999999999986</v>
      </c>
      <c r="H9" s="15" t="s">
        <v>30</v>
      </c>
      <c r="I9" s="15" t="s">
        <v>21</v>
      </c>
      <c r="J9" s="15"/>
      <c r="K9" s="19" t="s">
        <v>26</v>
      </c>
      <c r="L9" s="20">
        <f>IF(K9=$C$12,$D$12,IF(K9=$C$13,$D$13,IF(K9=$C$14,$D$14,IF(K9=$C$15,$D$15,IF(K9=$C$16,$D$16,IF(K9=$C$17,$D$17,IF(K9=$C$18,$D$18,IF(K9=$C$19,$D$19,IF(K9=$C$20,$D$20,IF(K9=$C$21,$D$21,IF(K9=$C$22,$D$22,IF(K9=$C$23,$D$23,IF(K9=$C$24,$D$24,IF(K9=0,"válassz futót!","nincs ilyen futó"))))))))))))))</f>
        <v>4.1666666666666666E-3</v>
      </c>
      <c r="M9" s="25">
        <f t="shared" si="0"/>
        <v>3.9166666666666662E-2</v>
      </c>
      <c r="N9" s="21">
        <f t="shared" si="1"/>
        <v>0.50138888888888888</v>
      </c>
      <c r="O9" s="6"/>
    </row>
    <row r="10" spans="2:16" s="8" customFormat="1" ht="21" customHeight="1" x14ac:dyDescent="0.2">
      <c r="B10" s="12"/>
      <c r="D10" s="15"/>
      <c r="E10" s="15"/>
      <c r="F10" s="8">
        <v>6</v>
      </c>
      <c r="G10" s="15">
        <v>10.5</v>
      </c>
      <c r="H10" s="15" t="s">
        <v>21</v>
      </c>
      <c r="I10" s="15" t="s">
        <v>47</v>
      </c>
      <c r="J10" s="15"/>
      <c r="K10" s="19" t="s">
        <v>26</v>
      </c>
      <c r="L10" s="20">
        <f>IF(K10=$C$12,$D$12,IF(K10=$C$13,$D$13,IF(K10=$C$14,$D$14,IF(K10=$C$15,$D$15,IF(K10=$C$16,$D$16,IF(K10=$C$17,$D$17,IF(K10=$C$18,$D$18,IF(K10=$C$19,$D$19,IF(K10=$C$20,$D$20,IF(K10=$C$21,$D$21,IF(K10=$C$22,$D$22,IF(K10=$C$23,$D$23,IF(K10=$C$24,$D$24,IF(K10=0,"válassz futót!","nincs ilyen futó"))))))))))))))</f>
        <v>4.1666666666666666E-3</v>
      </c>
      <c r="M10" s="25">
        <f t="shared" si="0"/>
        <v>4.3749999999999997E-2</v>
      </c>
      <c r="N10" s="21">
        <f t="shared" si="1"/>
        <v>0.54513888888888884</v>
      </c>
      <c r="O10" s="6"/>
    </row>
    <row r="11" spans="2:16" s="8" customFormat="1" ht="21" customHeight="1" x14ac:dyDescent="0.2">
      <c r="B11" s="12"/>
      <c r="C11" s="15" t="s">
        <v>19</v>
      </c>
      <c r="D11" s="15" t="s">
        <v>18</v>
      </c>
      <c r="E11" s="15" t="s">
        <v>20</v>
      </c>
      <c r="F11" s="8">
        <v>7</v>
      </c>
      <c r="G11" s="15">
        <v>13.599999999999994</v>
      </c>
      <c r="H11" s="15" t="s">
        <v>47</v>
      </c>
      <c r="I11" s="15" t="s">
        <v>22</v>
      </c>
      <c r="J11" s="15"/>
      <c r="K11" s="19" t="s">
        <v>26</v>
      </c>
      <c r="L11" s="20">
        <f>IF(K11=$C$12,$D$12,IF(K11=$C$13,$D$13,IF(K11=$C$14,$D$14,IF(K11=$C$15,$D$15,IF(K11=$C$16,$D$16,IF(K11=$C$17,$D$17,IF(K11=$C$18,$D$18,IF(K11=$C$19,$D$19,IF(K11=$C$20,$D$20,IF(K11=$C$21,$D$21,IF(K11=$C$22,$D$22,IF(K11=$C$23,$D$23,IF(K11=$C$24,$D$24,IF(K11=0,"válassz futót!","nincs ilyen futó"))))))))))))))</f>
        <v>4.1666666666666666E-3</v>
      </c>
      <c r="M11" s="25">
        <f t="shared" si="0"/>
        <v>5.6666666666666643E-2</v>
      </c>
      <c r="N11" s="21">
        <f t="shared" si="1"/>
        <v>0.60180555555555548</v>
      </c>
      <c r="O11" s="6"/>
    </row>
    <row r="12" spans="2:16" s="8" customFormat="1" ht="21" customHeight="1" x14ac:dyDescent="0.2">
      <c r="B12" s="16">
        <v>1</v>
      </c>
      <c r="C12" s="19" t="s">
        <v>26</v>
      </c>
      <c r="D12" s="14">
        <v>4.1666666666666666E-3</v>
      </c>
      <c r="E12" s="24">
        <f>IF($K$8=C12,$G$8,0)+IF($K$7=C12,$G$7,0)+IF($K$5=C12,$G$5,0)+IF($K$6=C12,$G$6,0)+IF($K$9=C12,$G$9,0)+IF($K$10=C12,$G$10,0)+IF($K$11=C12,$G$11,0)+IF($K$12=C12,$G$12,0)+IF($K$13=C12,$G$13,0)+IF($K$14=C12,$G$14,0)+IF($K$15=C12,$G$15,0)+IF($K$16=C12,$G$16,0)+IF($K$17=C12,$G$17,0)+IF($K$18=C12,$G$18,0)+IF($K$19=C12,$G$19,0)+IF($K$20=C12,$G$20,0)+IF($K$21=C12,$G$21,0)+IF($K$22=C12,$G$22,0)+IF($K$23=C12,$G$23,0)+IF($K$24=C12,$G$24,0)+IF($K$25=C12,$G$25,0)</f>
        <v>210</v>
      </c>
      <c r="F12" s="8">
        <v>8</v>
      </c>
      <c r="G12" s="15">
        <v>12</v>
      </c>
      <c r="H12" s="15" t="s">
        <v>22</v>
      </c>
      <c r="I12" s="15" t="s">
        <v>31</v>
      </c>
      <c r="J12" s="15"/>
      <c r="K12" s="19" t="s">
        <v>26</v>
      </c>
      <c r="L12" s="20">
        <f>IF(K12=$C$12,$D$12,IF(K12=$C$13,$D$13,IF(K12=$C$14,$D$14,IF(K12=$C$15,$D$15,IF(K12=$C$16,$D$16,IF(K12=$C$17,$D$17,IF(K12=$C$18,$D$18,IF(K12=$C$19,$D$19,IF(K12=$C$20,$D$20,IF(K12=$C$21,$D$21,IF(K12=$C$22,$D$22,IF(K12=$C$23,$D$23,IF(K12=$C$24,$D$24,IF(K12=0,"válassz futót!","nincs ilyen futó"))))))))))))))</f>
        <v>4.1666666666666666E-3</v>
      </c>
      <c r="M12" s="25">
        <f t="shared" si="0"/>
        <v>0.05</v>
      </c>
      <c r="N12" s="21">
        <f t="shared" si="1"/>
        <v>0.65180555555555553</v>
      </c>
      <c r="O12" s="6"/>
    </row>
    <row r="13" spans="2:16" s="8" customFormat="1" ht="21" customHeight="1" x14ac:dyDescent="0.2">
      <c r="B13" s="16">
        <v>2</v>
      </c>
      <c r="C13" s="19" t="s">
        <v>26</v>
      </c>
      <c r="D13" s="14">
        <v>2.7777777777777779E-3</v>
      </c>
      <c r="E13" s="24">
        <f t="shared" ref="E13:E17" si="2"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</f>
        <v>210</v>
      </c>
      <c r="F13" s="8">
        <v>9</v>
      </c>
      <c r="G13" s="15">
        <v>9.2000000000000028</v>
      </c>
      <c r="H13" s="15" t="s">
        <v>31</v>
      </c>
      <c r="I13" s="15" t="s">
        <v>32</v>
      </c>
      <c r="J13" s="15"/>
      <c r="K13" s="19" t="s">
        <v>26</v>
      </c>
      <c r="L13" s="20">
        <f>IF(K13=$C$12,$D$12,IF(K13=$C$13,$D$13,IF(K13=$C$14,$D$14,IF(K13=$C$15,$D$15,IF(K13=$C$16,$D$16,IF(K13=$C$17,$D$17,IF(K13=$C$18,$D$18,IF(K13=$C$19,$D$19,IF(K13=$C$20,$D$20,IF(K13=$C$21,$D$21,IF(K13=$C$22,$D$22,IF(K13=$C$23,$D$23,IF(K13=$C$24,$D$24,IF(K13=0,"válassz futót!","nincs ilyen futó"))))))))))))))</f>
        <v>4.1666666666666666E-3</v>
      </c>
      <c r="M13" s="25">
        <f t="shared" si="0"/>
        <v>3.8333333333333344E-2</v>
      </c>
      <c r="N13" s="21">
        <f t="shared" si="1"/>
        <v>0.69013888888888886</v>
      </c>
      <c r="O13" s="6"/>
    </row>
    <row r="14" spans="2:16" s="8" customFormat="1" ht="21" customHeight="1" x14ac:dyDescent="0.2">
      <c r="B14" s="16">
        <v>3</v>
      </c>
      <c r="C14" s="19" t="s">
        <v>26</v>
      </c>
      <c r="D14" s="14">
        <v>3.472222222222222E-3</v>
      </c>
      <c r="E14" s="24">
        <f t="shared" si="2"/>
        <v>210</v>
      </c>
      <c r="F14" s="8">
        <v>10</v>
      </c>
      <c r="G14" s="15">
        <v>11.400000000000006</v>
      </c>
      <c r="H14" s="15" t="s">
        <v>32</v>
      </c>
      <c r="I14" s="15" t="s">
        <v>33</v>
      </c>
      <c r="J14" s="15"/>
      <c r="K14" s="19" t="s">
        <v>26</v>
      </c>
      <c r="L14" s="20">
        <f>IF(K14=$C$12,$D$12,IF(K14=$C$13,$D$13,IF(K14=$C$14,$D$14,IF(K14=$C$15,$D$15,IF(K14=$C$16,$D$16,IF(K14=$C$17,$D$17,IF(K14=$C$18,$D$18,IF(K14=$C$19,$D$19,IF(K14=$C$20,$D$20,IF(K14=$C$21,$D$21,IF(K14=$C$22,$D$22,IF(K14=$C$23,$D$23,IF(K14=$C$24,$D$24,IF(K14=0,"válassz futót!","nincs ilyen futó"))))))))))))))</f>
        <v>4.1666666666666666E-3</v>
      </c>
      <c r="M14" s="25">
        <f t="shared" si="0"/>
        <v>4.7500000000000021E-2</v>
      </c>
      <c r="N14" s="21">
        <f t="shared" si="1"/>
        <v>0.73763888888888884</v>
      </c>
      <c r="O14" s="6"/>
    </row>
    <row r="15" spans="2:16" s="8" customFormat="1" ht="21" customHeight="1" x14ac:dyDescent="0.2">
      <c r="B15" s="46">
        <v>4</v>
      </c>
      <c r="C15" s="19" t="s">
        <v>26</v>
      </c>
      <c r="D15" s="14">
        <v>4.5138888888888902E-2</v>
      </c>
      <c r="E15" s="24">
        <f t="shared" si="2"/>
        <v>210</v>
      </c>
      <c r="F15" s="8">
        <v>11</v>
      </c>
      <c r="G15" s="15">
        <v>14.700000000000003</v>
      </c>
      <c r="H15" s="15" t="s">
        <v>33</v>
      </c>
      <c r="I15" s="15" t="s">
        <v>34</v>
      </c>
      <c r="J15" s="15"/>
      <c r="K15" s="19" t="s">
        <v>26</v>
      </c>
      <c r="L15" s="20">
        <f>IF(K15=$C$12,$D$12,IF(K15=$C$13,$D$13,IF(K15=$C$14,$D$14,IF(K15=$C$15,$D$15,IF(K15=$C$16,$D$16,IF(K15=$C$17,$D$17,IF(K15=$C$18,$D$18,IF(K15=$C$19,$D$19,IF(K15=$C$20,$D$20,IF(K15=$C$21,$D$21,IF(K15=$C$22,$D$22,IF(K15=$C$23,$D$23,IF(K15=$C$24,$D$24,IF(K15=0,"válassz futót!","nincs ilyen futó"))))))))))))))</f>
        <v>4.1666666666666666E-3</v>
      </c>
      <c r="M15" s="25">
        <f t="shared" si="0"/>
        <v>6.1250000000000013E-2</v>
      </c>
      <c r="N15" s="21">
        <f t="shared" si="1"/>
        <v>0.79888888888888887</v>
      </c>
      <c r="O15" s="6"/>
    </row>
    <row r="16" spans="2:16" s="8" customFormat="1" ht="21" customHeight="1" x14ac:dyDescent="0.2">
      <c r="B16" s="16">
        <v>5</v>
      </c>
      <c r="C16" s="19" t="s">
        <v>26</v>
      </c>
      <c r="D16" s="14">
        <v>8.6805555555555594E-2</v>
      </c>
      <c r="E16" s="24">
        <f t="shared" si="2"/>
        <v>210</v>
      </c>
      <c r="F16" s="8">
        <v>12</v>
      </c>
      <c r="G16" s="15">
        <v>10.199999999999989</v>
      </c>
      <c r="H16" s="15" t="s">
        <v>34</v>
      </c>
      <c r="I16" s="15" t="s">
        <v>35</v>
      </c>
      <c r="J16" s="15"/>
      <c r="K16" s="19" t="s">
        <v>26</v>
      </c>
      <c r="L16" s="20">
        <f>IF(K16=$C$12,$D$12,IF(K16=$C$13,$D$13,IF(K16=$C$14,$D$14,IF(K16=$C$15,$D$15,IF(K16=$C$16,$D$16,IF(K16=$C$17,$D$17,IF(K16=$C$18,$D$18,IF(K16=$C$19,$D$19,IF(K16=$C$20,$D$20,IF(K16=$C$21,$D$21,IF(K16=$C$22,$D$22,IF(K16=$C$23,$D$23,IF(K16=$C$24,$D$24,IF(K16=0,"válassz futót!","nincs ilyen futó"))))))))))))))</f>
        <v>4.1666666666666666E-3</v>
      </c>
      <c r="M16" s="25">
        <f t="shared" si="0"/>
        <v>4.2499999999999954E-2</v>
      </c>
      <c r="N16" s="21">
        <f t="shared" si="1"/>
        <v>0.84138888888888885</v>
      </c>
      <c r="O16" s="6"/>
    </row>
    <row r="17" spans="2:15" s="8" customFormat="1" ht="21" customHeight="1" x14ac:dyDescent="0.2">
      <c r="B17" s="16">
        <v>6</v>
      </c>
      <c r="C17" s="19" t="s">
        <v>26</v>
      </c>
      <c r="D17" s="14">
        <v>0.12847222222222199</v>
      </c>
      <c r="E17" s="24">
        <f t="shared" si="2"/>
        <v>210</v>
      </c>
      <c r="F17" s="8">
        <v>13</v>
      </c>
      <c r="G17" s="15">
        <v>10.700000000000017</v>
      </c>
      <c r="H17" s="15" t="s">
        <v>35</v>
      </c>
      <c r="I17" s="15" t="s">
        <v>42</v>
      </c>
      <c r="J17" s="15"/>
      <c r="K17" s="19" t="s">
        <v>26</v>
      </c>
      <c r="L17" s="20">
        <f>IF(K17=$C$12,$D$12,IF(K17=$C$13,$D$13,IF(K17=$C$14,$D$14,IF(K17=$C$15,$D$15,IF(K17=$C$16,$D$16,IF(K17=$C$17,$D$17,IF(K17=$C$18,$D$18,IF(K17=$C$19,$D$19,IF(K17=$C$20,$D$20,IF(K17=$C$21,$D$21,IF(K17=$C$22,$D$22,IF(K17=$C$23,$D$23,IF(K17=$C$24,$D$24,IF(K17=0,"válassz futót!","nincs ilyen futó"))))))))))))))</f>
        <v>4.1666666666666666E-3</v>
      </c>
      <c r="M17" s="25">
        <f t="shared" si="0"/>
        <v>4.4583333333333405E-2</v>
      </c>
      <c r="N17" s="21">
        <f t="shared" si="1"/>
        <v>0.88597222222222227</v>
      </c>
      <c r="O17" s="6"/>
    </row>
    <row r="18" spans="2:15" s="8" customFormat="1" ht="21" customHeight="1" x14ac:dyDescent="0.2">
      <c r="B18" s="16"/>
      <c r="C18" s="61"/>
      <c r="D18" s="14"/>
      <c r="E18" s="24"/>
      <c r="F18" s="8">
        <v>14</v>
      </c>
      <c r="G18" s="15">
        <v>10.799999999999983</v>
      </c>
      <c r="H18" s="15" t="s">
        <v>42</v>
      </c>
      <c r="I18" s="15" t="s">
        <v>48</v>
      </c>
      <c r="J18" s="15"/>
      <c r="K18" s="19" t="s">
        <v>26</v>
      </c>
      <c r="L18" s="20">
        <f>IF(K18=$C$12,$D$12,IF(K18=$C$13,$D$13,IF(K18=$C$14,$D$14,IF(K18=$C$15,$D$15,IF(K18=$C$16,$D$16,IF(K18=$C$17,$D$17,IF(K18=$C$18,$D$18,IF(K18=$C$19,$D$19,IF(K18=$C$20,$D$20,IF(K18=$C$21,$D$21,IF(K18=$C$22,$D$22,IF(K18=$C$23,$D$23,IF(K18=$C$24,$D$24,IF(K18=0,"válassz futót!","nincs ilyen futó"))))))))))))))</f>
        <v>4.1666666666666666E-3</v>
      </c>
      <c r="M18" s="25">
        <f t="shared" si="0"/>
        <v>4.4999999999999929E-2</v>
      </c>
      <c r="N18" s="21">
        <f t="shared" si="1"/>
        <v>0.9309722222222222</v>
      </c>
      <c r="O18" s="6"/>
    </row>
    <row r="19" spans="2:15" s="8" customFormat="1" ht="21" customHeight="1" x14ac:dyDescent="0.2">
      <c r="B19" s="16"/>
      <c r="D19" s="14"/>
      <c r="E19" s="24"/>
      <c r="F19" s="8">
        <v>15</v>
      </c>
      <c r="G19" s="15">
        <v>7.3000000000000114</v>
      </c>
      <c r="H19" s="15" t="s">
        <v>48</v>
      </c>
      <c r="I19" s="15" t="s">
        <v>36</v>
      </c>
      <c r="J19" s="15"/>
      <c r="K19" s="19" t="s">
        <v>26</v>
      </c>
      <c r="L19" s="20">
        <f>IF(K19=$C$12,$D$12,IF(K19=$C$13,$D$13,IF(K19=$C$14,$D$14,IF(K19=$C$15,$D$15,IF(K19=$C$16,$D$16,IF(K19=$C$17,$D$17,IF(K19=$C$18,$D$18,IF(K19=$C$19,$D$19,IF(K19=$C$20,$D$20,IF(K19=$C$21,$D$21,IF(K19=$C$22,$D$22,IF(K19=$C$23,$D$23,IF(K19=$C$24,$D$24,IF(K19=0,"válassz futót!","nincs ilyen futó"))))))))))))))</f>
        <v>4.1666666666666666E-3</v>
      </c>
      <c r="M19" s="25">
        <f t="shared" si="0"/>
        <v>3.0416666666666713E-2</v>
      </c>
      <c r="N19" s="21">
        <f t="shared" si="1"/>
        <v>0.96138888888888896</v>
      </c>
      <c r="O19" s="6"/>
    </row>
    <row r="20" spans="2:15" s="8" customFormat="1" ht="21" customHeight="1" x14ac:dyDescent="0.2">
      <c r="B20" s="16"/>
      <c r="D20" s="14"/>
      <c r="E20" s="24"/>
      <c r="F20" s="8">
        <v>16</v>
      </c>
      <c r="G20" s="15">
        <v>10.5</v>
      </c>
      <c r="H20" s="15" t="s">
        <v>36</v>
      </c>
      <c r="I20" s="15" t="s">
        <v>37</v>
      </c>
      <c r="J20" s="15"/>
      <c r="K20" s="19" t="s">
        <v>26</v>
      </c>
      <c r="L20" s="20">
        <f>IF(K20=$C$12,$D$12,IF(K20=$C$13,$D$13,IF(K20=$C$14,$D$14,IF(K20=$C$15,$D$15,IF(K20=$C$16,$D$16,IF(K20=$C$17,$D$17,IF(K20=$C$18,$D$18,IF(K20=$C$19,$D$19,IF(K20=$C$20,$D$20,IF(K20=$C$21,$D$21,IF(K20=$C$22,$D$22,IF(K20=$C$23,$D$23,IF(K20=$C$24,$D$24,IF(K20=0,"válassz futót!","nincs ilyen futó"))))))))))))))</f>
        <v>4.1666666666666666E-3</v>
      </c>
      <c r="M20" s="25">
        <f t="shared" si="0"/>
        <v>4.3749999999999997E-2</v>
      </c>
      <c r="N20" s="21">
        <f t="shared" si="1"/>
        <v>1.005138888888889</v>
      </c>
      <c r="O20" s="6"/>
    </row>
    <row r="21" spans="2:15" s="8" customFormat="1" ht="21" customHeight="1" x14ac:dyDescent="0.2">
      <c r="B21" s="16"/>
      <c r="D21" s="14"/>
      <c r="E21" s="24"/>
      <c r="F21" s="8">
        <v>17</v>
      </c>
      <c r="G21" s="15">
        <v>11.5</v>
      </c>
      <c r="H21" s="15" t="s">
        <v>37</v>
      </c>
      <c r="I21" s="15" t="s">
        <v>38</v>
      </c>
      <c r="J21" s="15"/>
      <c r="K21" s="19" t="s">
        <v>26</v>
      </c>
      <c r="L21" s="20">
        <f>IF(K21=$C$12,$D$12,IF(K21=$C$13,$D$13,IF(K21=$C$14,$D$14,IF(K21=$C$15,$D$15,IF(K21=$C$16,$D$16,IF(K21=$C$17,$D$17,IF(K21=$C$18,$D$18,IF(K21=$C$19,$D$19,IF(K21=$C$20,$D$20,IF(K21=$C$21,$D$21,IF(K21=$C$22,$D$22,IF(K21=$C$23,$D$23,IF(K21=$C$24,$D$24,IF(K21=0,"válassz futót!","nincs ilyen futó"))))))))))))))</f>
        <v>4.1666666666666666E-3</v>
      </c>
      <c r="M21" s="25">
        <f t="shared" si="0"/>
        <v>4.7916666666666663E-2</v>
      </c>
      <c r="N21" s="21">
        <f t="shared" si="1"/>
        <v>1.0530555555555556</v>
      </c>
      <c r="O21" s="6"/>
    </row>
    <row r="22" spans="2:15" s="8" customFormat="1" ht="21" customHeight="1" x14ac:dyDescent="0.2">
      <c r="B22" s="16"/>
      <c r="D22" s="14"/>
      <c r="E22" s="24"/>
      <c r="F22" s="8">
        <v>18</v>
      </c>
      <c r="G22" s="15">
        <v>6.4000000000000057</v>
      </c>
      <c r="H22" s="15" t="s">
        <v>38</v>
      </c>
      <c r="I22" s="15" t="s">
        <v>49</v>
      </c>
      <c r="J22" s="15"/>
      <c r="K22" s="19" t="s">
        <v>26</v>
      </c>
      <c r="L22" s="20">
        <f>IF(K22=$C$12,$D$12,IF(K22=$C$13,$D$13,IF(K22=$C$14,$D$14,IF(K22=$C$15,$D$15,IF(K22=$C$16,$D$16,IF(K22=$C$17,$D$17,IF(K22=$C$18,$D$18,IF(K22=$C$19,$D$19,IF(K22=$C$20,$D$20,IF(K22=$C$21,$D$21,IF(K22=$C$22,$D$22,IF(K22=$C$23,$D$23,IF(K22=$C$24,$D$24,IF(K22=0,"válassz futót!","nincs ilyen futó"))))))))))))))</f>
        <v>4.1666666666666666E-3</v>
      </c>
      <c r="M22" s="25">
        <f t="shared" si="0"/>
        <v>2.6666666666666689E-2</v>
      </c>
      <c r="N22" s="21">
        <f t="shared" si="1"/>
        <v>1.0797222222222222</v>
      </c>
      <c r="O22" s="6"/>
    </row>
    <row r="23" spans="2:15" s="8" customFormat="1" ht="21" customHeight="1" x14ac:dyDescent="0.2">
      <c r="B23" s="16"/>
      <c r="D23" s="14"/>
      <c r="E23" s="24"/>
      <c r="F23" s="8">
        <v>19</v>
      </c>
      <c r="G23" s="15">
        <v>3</v>
      </c>
      <c r="H23" s="15" t="s">
        <v>49</v>
      </c>
      <c r="I23" s="15" t="s">
        <v>41</v>
      </c>
      <c r="J23" s="15"/>
      <c r="K23" s="19" t="s">
        <v>26</v>
      </c>
      <c r="L23" s="20">
        <f>IF(K23=$C$12,$D$12,IF(K23=$C$13,$D$13,IF(K23=$C$14,$D$14,IF(K23=$C$15,$D$15,IF(K23=$C$16,$D$16,IF(K23=$C$17,$D$17,IF(K23=$C$18,$D$18,IF(K23=$C$19,$D$19,IF(K23=$C$20,$D$20,IF(K23=$C$21,$D$21,IF(K23=$C$22,$D$22,IF(K23=$C$23,$D$23,IF(K23=$C$24,$D$24,IF(K23=0,"válassz futót!","nincs ilyen futó"))))))))))))))</f>
        <v>4.1666666666666666E-3</v>
      </c>
      <c r="M23" s="25">
        <f t="shared" si="0"/>
        <v>1.2500000000000001E-2</v>
      </c>
      <c r="N23" s="21">
        <f t="shared" si="1"/>
        <v>1.0922222222222222</v>
      </c>
      <c r="O23" s="6"/>
    </row>
    <row r="24" spans="2:15" s="8" customFormat="1" ht="21" customHeight="1" x14ac:dyDescent="0.2">
      <c r="B24" s="16"/>
      <c r="D24" s="14"/>
      <c r="E24" s="24"/>
      <c r="F24" s="8">
        <v>20</v>
      </c>
      <c r="G24" s="15">
        <v>10.699999999999989</v>
      </c>
      <c r="H24" s="15" t="s">
        <v>41</v>
      </c>
      <c r="I24" s="15" t="s">
        <v>50</v>
      </c>
      <c r="J24" s="15"/>
      <c r="K24" s="19" t="s">
        <v>26</v>
      </c>
      <c r="L24" s="20">
        <f>IF(K24=$C$12,$D$12,IF(K24=$C$13,$D$13,IF(K24=$C$14,$D$14,IF(K24=$C$15,$D$15,IF(K24=$C$16,$D$16,IF(K24=$C$17,$D$17,IF(K24=$C$18,$D$18,IF(K24=$C$19,$D$19,IF(K24=$C$20,$D$20,IF(K24=$C$21,$D$21,IF(K24=$C$22,$D$22,IF(K24=$C$23,$D$23,IF(K24=$C$24,$D$24,IF(K24=0,"válassz futót!","nincs ilyen futó"))))))))))))))</f>
        <v>4.1666666666666666E-3</v>
      </c>
      <c r="M24" s="25">
        <f t="shared" si="0"/>
        <v>4.4583333333333287E-2</v>
      </c>
      <c r="N24" s="21">
        <f t="shared" si="1"/>
        <v>1.1368055555555554</v>
      </c>
      <c r="O24" s="6"/>
    </row>
    <row r="25" spans="2:15" s="8" customFormat="1" ht="21" customHeight="1" x14ac:dyDescent="0.2">
      <c r="B25" s="12"/>
      <c r="D25" s="15"/>
      <c r="E25" s="15"/>
      <c r="F25" s="8">
        <v>21</v>
      </c>
      <c r="G25" s="15">
        <v>8</v>
      </c>
      <c r="H25" s="15" t="s">
        <v>50</v>
      </c>
      <c r="I25" s="15" t="s">
        <v>43</v>
      </c>
      <c r="J25" s="15"/>
      <c r="K25" s="19" t="s">
        <v>26</v>
      </c>
      <c r="L25" s="20">
        <f>IF(K25=$C$12,$D$12,IF(K25=$C$13,$D$13,IF(K25=$C$14,$D$14,IF(K25=$C$15,$D$15,IF(K25=$C$16,$D$16,IF(K25=$C$17,$D$17,IF(K25=$C$18,$D$18,IF(K25=$C$19,$D$19,IF(K25=$C$20,$D$20,IF(K25=$C$21,$D$21,IF(K25=$C$22,$D$22,IF(K25=$C$23,$D$23,IF(K25=$C$24,$D$24,IF(K25=0,"válassz futót!","nincs ilyen futó"))))))))))))))</f>
        <v>4.1666666666666666E-3</v>
      </c>
      <c r="M25" s="25">
        <f t="shared" ref="M25" si="3">G25*L25</f>
        <v>3.3333333333333333E-2</v>
      </c>
      <c r="N25" s="21">
        <f t="shared" ref="N25" si="4">N24+M25</f>
        <v>1.1701388888888888</v>
      </c>
      <c r="O25" s="6"/>
    </row>
    <row r="26" spans="2:15" s="30" customFormat="1" ht="21" customHeight="1" x14ac:dyDescent="0.2">
      <c r="B26" s="41"/>
      <c r="G26" s="44"/>
      <c r="H26" s="60"/>
      <c r="I26" s="45"/>
      <c r="J26" s="45"/>
      <c r="K26" s="6"/>
      <c r="L26" s="5"/>
      <c r="M26" s="5"/>
      <c r="N26" s="17"/>
    </row>
    <row r="27" spans="2:15" s="30" customFormat="1" ht="21" customHeight="1" thickBot="1" x14ac:dyDescent="0.3">
      <c r="B27" s="42"/>
      <c r="C27" s="43"/>
      <c r="D27" s="43"/>
      <c r="E27" s="43"/>
      <c r="F27" s="43"/>
      <c r="G27" s="28">
        <f>SUM(G5:G26)</f>
        <v>210</v>
      </c>
      <c r="H27" s="28"/>
      <c r="I27" s="28"/>
      <c r="J27" s="28"/>
      <c r="K27" s="27"/>
      <c r="L27" s="18"/>
      <c r="M27" s="26"/>
      <c r="N27" s="29"/>
    </row>
    <row r="29" spans="2:15" ht="17" thickBot="1" x14ac:dyDescent="0.25"/>
    <row r="30" spans="2:15" ht="19" x14ac:dyDescent="0.2">
      <c r="G30" s="15"/>
      <c r="H30" s="15"/>
      <c r="I30" s="15"/>
      <c r="J30" s="15"/>
      <c r="K30" s="55" t="s">
        <v>23</v>
      </c>
      <c r="L30" s="56"/>
      <c r="M30" s="31">
        <f>SUM(M5:M25)</f>
        <v>0.87500000000000011</v>
      </c>
      <c r="N30" s="32"/>
    </row>
    <row r="31" spans="2:15" ht="19" x14ac:dyDescent="0.2">
      <c r="G31" s="15"/>
      <c r="H31" s="15"/>
      <c r="I31" s="15"/>
      <c r="J31" s="15"/>
      <c r="K31" s="57" t="s">
        <v>24</v>
      </c>
      <c r="L31" s="58"/>
      <c r="M31" s="33">
        <f>N25</f>
        <v>1.1701388888888888</v>
      </c>
      <c r="N31" s="34"/>
    </row>
    <row r="32" spans="2:15" ht="20" thickBot="1" x14ac:dyDescent="0.25">
      <c r="G32" s="15"/>
      <c r="H32" s="15"/>
      <c r="I32" s="15"/>
      <c r="J32" s="15"/>
      <c r="K32" s="47" t="s">
        <v>25</v>
      </c>
      <c r="L32" s="48"/>
      <c r="M32" s="35">
        <f>AVERAGE(L5:L25)</f>
        <v>4.1666666666666666E-3</v>
      </c>
      <c r="N32" s="36"/>
    </row>
  </sheetData>
  <mergeCells count="5">
    <mergeCell ref="K32:L32"/>
    <mergeCell ref="B2:N2"/>
    <mergeCell ref="B3:N3"/>
    <mergeCell ref="K30:L30"/>
    <mergeCell ref="K31:L31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D12:D24</xm:sqref>
        </x14:dataValidation>
        <x14:dataValidation type="list" allowBlank="1" showInputMessage="1" showErrorMessage="1" xr:uid="{00000000-0002-0000-0000-000002000000}">
          <x14:formula1>
            <xm:f>adatok!$B$5:$B$635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6"/>
  <sheetViews>
    <sheetView topLeftCell="A51" zoomScaleNormal="100" workbookViewId="0">
      <selection activeCell="F73" sqref="F73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0.29166666666666669</v>
      </c>
      <c r="D4">
        <v>2.9</v>
      </c>
      <c r="E4" s="1">
        <f t="shared" ref="E4:E41" si="0">D4/(24*60)</f>
        <v>2.0138888888888888E-3</v>
      </c>
    </row>
    <row r="5" spans="1:5" x14ac:dyDescent="0.2">
      <c r="A5" t="s">
        <v>1</v>
      </c>
      <c r="B5" s="3">
        <v>0.2951388888888889</v>
      </c>
      <c r="D5">
        <v>3</v>
      </c>
      <c r="E5" s="1">
        <f t="shared" si="0"/>
        <v>2.0833333333333333E-3</v>
      </c>
    </row>
    <row r="6" spans="1:5" x14ac:dyDescent="0.2">
      <c r="A6" t="s">
        <v>1</v>
      </c>
      <c r="B6" s="3">
        <v>0.2986111111111111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0.30208333333333331</v>
      </c>
      <c r="D7">
        <v>3.34</v>
      </c>
      <c r="E7" s="1">
        <f t="shared" si="0"/>
        <v>2.3194444444444443E-3</v>
      </c>
    </row>
    <row r="8" spans="1:5" x14ac:dyDescent="0.2">
      <c r="B8" s="3">
        <v>0.30555555555555552</v>
      </c>
      <c r="D8">
        <v>3.5</v>
      </c>
      <c r="E8" s="1">
        <f t="shared" si="0"/>
        <v>2.4305555555555556E-3</v>
      </c>
    </row>
    <row r="9" spans="1:5" x14ac:dyDescent="0.2">
      <c r="B9" s="3">
        <v>0.30902777777777779</v>
      </c>
      <c r="D9">
        <v>3.66</v>
      </c>
      <c r="E9" s="1">
        <f t="shared" si="0"/>
        <v>2.5416666666666669E-3</v>
      </c>
    </row>
    <row r="10" spans="1:5" x14ac:dyDescent="0.2">
      <c r="B10" s="3">
        <v>0.3125</v>
      </c>
      <c r="D10">
        <v>3.84</v>
      </c>
      <c r="E10" s="1">
        <f t="shared" si="0"/>
        <v>2.6666666666666666E-3</v>
      </c>
    </row>
    <row r="11" spans="1:5" x14ac:dyDescent="0.2">
      <c r="B11" s="3">
        <v>0.31597222222222221</v>
      </c>
      <c r="D11">
        <v>4</v>
      </c>
      <c r="E11" s="1">
        <f t="shared" si="0"/>
        <v>2.7777777777777779E-3</v>
      </c>
    </row>
    <row r="12" spans="1:5" x14ac:dyDescent="0.2">
      <c r="B12" s="3">
        <v>0.31944444444444442</v>
      </c>
      <c r="D12">
        <v>4.16</v>
      </c>
      <c r="E12" s="1">
        <f t="shared" si="0"/>
        <v>2.8888888888888892E-3</v>
      </c>
    </row>
    <row r="13" spans="1:5" x14ac:dyDescent="0.2">
      <c r="B13" s="3">
        <v>0.32291666666666669</v>
      </c>
      <c r="D13">
        <v>4.34</v>
      </c>
      <c r="E13" s="1">
        <f t="shared" si="0"/>
        <v>3.0138888888888889E-3</v>
      </c>
    </row>
    <row r="14" spans="1:5" x14ac:dyDescent="0.2">
      <c r="B14" s="3">
        <v>0.3298611111111111</v>
      </c>
      <c r="D14">
        <v>4.5</v>
      </c>
      <c r="E14" s="1">
        <f t="shared" si="0"/>
        <v>3.1250000000000002E-3</v>
      </c>
    </row>
    <row r="15" spans="1:5" x14ac:dyDescent="0.2">
      <c r="B15" s="3">
        <v>0.33333333333333331</v>
      </c>
      <c r="D15">
        <v>4.66</v>
      </c>
      <c r="E15" s="1">
        <f t="shared" si="0"/>
        <v>3.236111111111111E-3</v>
      </c>
    </row>
    <row r="16" spans="1:5" x14ac:dyDescent="0.2">
      <c r="B16" s="3">
        <v>0.34027777777777779</v>
      </c>
      <c r="D16">
        <v>4.84</v>
      </c>
      <c r="E16" s="1">
        <f t="shared" si="0"/>
        <v>3.3611111111111112E-3</v>
      </c>
    </row>
    <row r="17" spans="2:5" x14ac:dyDescent="0.2">
      <c r="B17" s="3">
        <v>0.34375</v>
      </c>
      <c r="D17">
        <v>5</v>
      </c>
      <c r="E17" s="1">
        <f t="shared" si="0"/>
        <v>3.472222222222222E-3</v>
      </c>
    </row>
    <row r="18" spans="2:5" x14ac:dyDescent="0.2">
      <c r="B18" s="3">
        <v>0.34722222222222221</v>
      </c>
      <c r="D18">
        <v>5.16</v>
      </c>
      <c r="E18" s="1">
        <f t="shared" si="0"/>
        <v>3.5833333333333333E-3</v>
      </c>
    </row>
    <row r="19" spans="2:5" x14ac:dyDescent="0.2">
      <c r="B19" s="3">
        <v>0.35069444444444442</v>
      </c>
      <c r="D19">
        <v>5.34</v>
      </c>
      <c r="E19" s="1">
        <f t="shared" si="0"/>
        <v>3.7083333333333334E-3</v>
      </c>
    </row>
    <row r="20" spans="2:5" x14ac:dyDescent="0.2">
      <c r="B20" s="3">
        <v>0.35416666666666669</v>
      </c>
      <c r="D20">
        <v>5.5</v>
      </c>
      <c r="E20" s="1">
        <f t="shared" si="0"/>
        <v>3.8194444444444443E-3</v>
      </c>
    </row>
    <row r="21" spans="2:5" x14ac:dyDescent="0.2">
      <c r="B21" s="3">
        <v>0.3576388888888889</v>
      </c>
      <c r="D21">
        <v>5.66</v>
      </c>
      <c r="E21" s="1">
        <f t="shared" si="0"/>
        <v>3.9305555555555561E-3</v>
      </c>
    </row>
    <row r="22" spans="2:5" x14ac:dyDescent="0.2">
      <c r="B22" s="3">
        <v>0.3611111111111111</v>
      </c>
      <c r="D22">
        <v>5.84</v>
      </c>
      <c r="E22" s="1">
        <f t="shared" si="0"/>
        <v>4.0555555555555553E-3</v>
      </c>
    </row>
    <row r="23" spans="2:5" x14ac:dyDescent="0.2">
      <c r="B23" s="3">
        <v>0.36458333333333331</v>
      </c>
      <c r="D23">
        <v>6</v>
      </c>
      <c r="E23" s="1">
        <f t="shared" si="0"/>
        <v>4.1666666666666666E-3</v>
      </c>
    </row>
    <row r="24" spans="2:5" x14ac:dyDescent="0.2">
      <c r="B24" s="3">
        <v>0.37152777777777779</v>
      </c>
      <c r="D24">
        <v>6.16</v>
      </c>
      <c r="E24" s="1">
        <f t="shared" si="0"/>
        <v>4.2777777777777779E-3</v>
      </c>
    </row>
    <row r="25" spans="2:5" x14ac:dyDescent="0.2">
      <c r="B25" s="3">
        <v>0.375</v>
      </c>
      <c r="D25">
        <v>6.34</v>
      </c>
      <c r="E25" s="1">
        <f t="shared" si="0"/>
        <v>4.402777777777778E-3</v>
      </c>
    </row>
    <row r="26" spans="2:5" x14ac:dyDescent="0.2">
      <c r="B26" s="3">
        <v>0.37847222222222221</v>
      </c>
      <c r="D26">
        <v>6.5</v>
      </c>
      <c r="E26" s="1">
        <f t="shared" si="0"/>
        <v>4.5138888888888885E-3</v>
      </c>
    </row>
    <row r="27" spans="2:5" x14ac:dyDescent="0.2">
      <c r="B27" s="3">
        <v>0.38194444444444442</v>
      </c>
      <c r="D27">
        <v>6.66</v>
      </c>
      <c r="E27" s="1">
        <f t="shared" si="0"/>
        <v>4.6249999999999998E-3</v>
      </c>
    </row>
    <row r="28" spans="2:5" x14ac:dyDescent="0.2">
      <c r="B28" s="3">
        <v>0.38541666666666669</v>
      </c>
      <c r="D28">
        <v>6.84</v>
      </c>
      <c r="E28" s="1">
        <f t="shared" si="0"/>
        <v>4.7499999999999999E-3</v>
      </c>
    </row>
    <row r="29" spans="2:5" x14ac:dyDescent="0.2">
      <c r="B29" s="3">
        <v>0.3888888888888889</v>
      </c>
      <c r="D29">
        <v>7</v>
      </c>
      <c r="E29" s="1">
        <f t="shared" si="0"/>
        <v>4.8611111111111112E-3</v>
      </c>
    </row>
    <row r="30" spans="2:5" x14ac:dyDescent="0.2">
      <c r="B30" s="3">
        <v>0.3923611111111111</v>
      </c>
      <c r="D30">
        <v>7.16</v>
      </c>
      <c r="E30" s="1">
        <f t="shared" si="0"/>
        <v>4.9722222222222225E-3</v>
      </c>
    </row>
    <row r="31" spans="2:5" x14ac:dyDescent="0.2">
      <c r="B31" s="3">
        <v>0.39583333333333331</v>
      </c>
      <c r="D31">
        <v>7.34</v>
      </c>
      <c r="E31" s="1">
        <f t="shared" si="0"/>
        <v>5.0972222222222217E-3</v>
      </c>
    </row>
    <row r="32" spans="2:5" x14ac:dyDescent="0.2">
      <c r="B32" s="3">
        <v>0.39930555555555558</v>
      </c>
      <c r="D32">
        <v>7.5</v>
      </c>
      <c r="E32" s="1">
        <f t="shared" si="0"/>
        <v>5.208333333333333E-3</v>
      </c>
    </row>
    <row r="33" spans="2:8" x14ac:dyDescent="0.2">
      <c r="B33" s="3">
        <v>0.40277777777777779</v>
      </c>
      <c r="D33">
        <v>7.66</v>
      </c>
      <c r="E33" s="1">
        <f t="shared" si="0"/>
        <v>5.3194444444444444E-3</v>
      </c>
    </row>
    <row r="34" spans="2:8" x14ac:dyDescent="0.2">
      <c r="B34" s="3">
        <v>0.40625</v>
      </c>
      <c r="D34">
        <v>7.84</v>
      </c>
      <c r="E34" s="1">
        <f t="shared" si="0"/>
        <v>5.4444444444444445E-3</v>
      </c>
    </row>
    <row r="35" spans="2:8" x14ac:dyDescent="0.2">
      <c r="B35" s="3">
        <v>0.40972222222222221</v>
      </c>
      <c r="D35">
        <v>8</v>
      </c>
      <c r="E35" s="1">
        <f t="shared" si="0"/>
        <v>5.5555555555555558E-3</v>
      </c>
    </row>
    <row r="36" spans="2:8" x14ac:dyDescent="0.2">
      <c r="B36" s="3">
        <v>0.41319444444444442</v>
      </c>
      <c r="D36">
        <v>8.16</v>
      </c>
      <c r="E36" s="1">
        <f t="shared" si="0"/>
        <v>5.6666666666666671E-3</v>
      </c>
    </row>
    <row r="37" spans="2:8" x14ac:dyDescent="0.2">
      <c r="B37" s="3">
        <v>0.41666666666666669</v>
      </c>
      <c r="D37">
        <v>8.34</v>
      </c>
      <c r="E37" s="1">
        <f t="shared" si="0"/>
        <v>5.7916666666666663E-3</v>
      </c>
    </row>
    <row r="38" spans="2:8" x14ac:dyDescent="0.2">
      <c r="B38" s="3">
        <v>0.4201388888888889</v>
      </c>
      <c r="D38">
        <v>8.5</v>
      </c>
      <c r="E38" s="1">
        <f t="shared" si="0"/>
        <v>5.9027777777777776E-3</v>
      </c>
    </row>
    <row r="39" spans="2:8" x14ac:dyDescent="0.2">
      <c r="B39" s="3">
        <v>0.4236111111111111</v>
      </c>
      <c r="D39">
        <v>8.66</v>
      </c>
      <c r="E39" s="1">
        <f t="shared" si="0"/>
        <v>6.0138888888888889E-3</v>
      </c>
      <c r="H39" s="3"/>
    </row>
    <row r="40" spans="2:8" x14ac:dyDescent="0.2">
      <c r="B40" s="3">
        <v>0.42708333333333331</v>
      </c>
      <c r="D40">
        <v>8.84</v>
      </c>
      <c r="E40" s="1">
        <f t="shared" si="0"/>
        <v>6.138888888888889E-3</v>
      </c>
    </row>
    <row r="41" spans="2:8" x14ac:dyDescent="0.2">
      <c r="B41" s="3">
        <v>0.43055555555555558</v>
      </c>
      <c r="D41">
        <v>9</v>
      </c>
      <c r="E41" s="1">
        <f t="shared" si="0"/>
        <v>6.2500000000000003E-3</v>
      </c>
    </row>
    <row r="42" spans="2:8" x14ac:dyDescent="0.2">
      <c r="B42" s="3">
        <v>0.43402777777777779</v>
      </c>
      <c r="E42" s="1"/>
    </row>
    <row r="43" spans="2:8" x14ac:dyDescent="0.2">
      <c r="B43" s="3">
        <v>0.4375</v>
      </c>
      <c r="E43" s="1"/>
    </row>
    <row r="44" spans="2:8" x14ac:dyDescent="0.2">
      <c r="B44" s="3">
        <v>0.44097222222222221</v>
      </c>
      <c r="E44" s="1"/>
    </row>
    <row r="45" spans="2:8" x14ac:dyDescent="0.2">
      <c r="B45" s="3">
        <v>0.44444444444444442</v>
      </c>
      <c r="E45" s="1"/>
    </row>
    <row r="46" spans="2:8" x14ac:dyDescent="0.2">
      <c r="B46" s="3">
        <v>0.44791666666666669</v>
      </c>
      <c r="E46" s="1"/>
    </row>
    <row r="47" spans="2:8" x14ac:dyDescent="0.2">
      <c r="B47" s="3">
        <v>0.4513888888888889</v>
      </c>
      <c r="E47" s="1"/>
    </row>
    <row r="48" spans="2:8" x14ac:dyDescent="0.2">
      <c r="B48" s="3">
        <v>0.4548611111111111</v>
      </c>
      <c r="E48" s="1"/>
    </row>
    <row r="49" spans="2:5" x14ac:dyDescent="0.2">
      <c r="B49" s="3">
        <v>0.46180555555555558</v>
      </c>
      <c r="E49" s="1"/>
    </row>
    <row r="50" spans="2:5" x14ac:dyDescent="0.2">
      <c r="B50" s="3">
        <v>0.46527777777777779</v>
      </c>
      <c r="E50" s="1"/>
    </row>
    <row r="51" spans="2:5" x14ac:dyDescent="0.2">
      <c r="B51" s="3">
        <v>0.46875</v>
      </c>
      <c r="E51" s="1"/>
    </row>
    <row r="52" spans="2:5" x14ac:dyDescent="0.2">
      <c r="B52" s="3">
        <v>0.47222222222222221</v>
      </c>
      <c r="E52" s="1"/>
    </row>
    <row r="53" spans="2:5" x14ac:dyDescent="0.2">
      <c r="B53" s="3">
        <v>0.47569444444444442</v>
      </c>
      <c r="E53" s="1"/>
    </row>
    <row r="54" spans="2:5" x14ac:dyDescent="0.2">
      <c r="B54" s="3">
        <v>0.47916666666666669</v>
      </c>
      <c r="E54" s="1"/>
    </row>
    <row r="55" spans="2:5" x14ac:dyDescent="0.2">
      <c r="B55" s="3">
        <v>0.4826388888888889</v>
      </c>
      <c r="E55" s="1"/>
    </row>
    <row r="56" spans="2:5" x14ac:dyDescent="0.2">
      <c r="B56" s="3">
        <v>0.4861111111111111</v>
      </c>
      <c r="E56" s="1"/>
    </row>
    <row r="57" spans="2:5" x14ac:dyDescent="0.2">
      <c r="B57" s="3">
        <v>0.48958333333333331</v>
      </c>
      <c r="E57" s="1"/>
    </row>
    <row r="58" spans="2:5" x14ac:dyDescent="0.2">
      <c r="B58" s="3">
        <v>0.49305555555555558</v>
      </c>
      <c r="E58" s="1"/>
    </row>
    <row r="59" spans="2:5" x14ac:dyDescent="0.2">
      <c r="B59" s="3">
        <v>0.49652777777777779</v>
      </c>
      <c r="E59" s="1"/>
    </row>
    <row r="60" spans="2:5" x14ac:dyDescent="0.2">
      <c r="B60" s="3">
        <v>0.5</v>
      </c>
      <c r="E60" s="1"/>
    </row>
    <row r="61" spans="2:5" x14ac:dyDescent="0.2">
      <c r="B61" s="3">
        <v>0.50347222222222221</v>
      </c>
      <c r="E61" s="1"/>
    </row>
    <row r="62" spans="2:5" x14ac:dyDescent="0.2">
      <c r="B62" s="3">
        <v>0.50694444444444442</v>
      </c>
      <c r="E62" s="1"/>
    </row>
    <row r="63" spans="2:5" x14ac:dyDescent="0.2">
      <c r="B63" s="3">
        <v>0.51041666666666663</v>
      </c>
      <c r="E63" s="1"/>
    </row>
    <row r="64" spans="2:5" x14ac:dyDescent="0.2">
      <c r="B64" s="3">
        <v>0.51388888888888884</v>
      </c>
      <c r="E64" s="1"/>
    </row>
    <row r="65" spans="2:5" x14ac:dyDescent="0.2">
      <c r="B65" s="3">
        <v>0.51736111111111116</v>
      </c>
      <c r="E65" s="1"/>
    </row>
    <row r="66" spans="2:5" x14ac:dyDescent="0.2">
      <c r="B66" s="3">
        <v>0.52083333333333337</v>
      </c>
      <c r="E66" s="1"/>
    </row>
    <row r="67" spans="2:5" x14ac:dyDescent="0.2">
      <c r="B67" s="3"/>
      <c r="E67" s="1"/>
    </row>
    <row r="68" spans="2:5" x14ac:dyDescent="0.2">
      <c r="B68" s="3"/>
      <c r="E68" s="1"/>
    </row>
    <row r="69" spans="2:5" x14ac:dyDescent="0.2">
      <c r="B69" s="3"/>
      <c r="E69" s="1"/>
    </row>
    <row r="70" spans="2:5" x14ac:dyDescent="0.2">
      <c r="B70" s="3"/>
      <c r="E70" s="1"/>
    </row>
    <row r="71" spans="2:5" x14ac:dyDescent="0.2">
      <c r="B71" s="3"/>
      <c r="E71" s="1"/>
    </row>
    <row r="72" spans="2:5" x14ac:dyDescent="0.2">
      <c r="B72" s="3"/>
      <c r="E72" s="1"/>
    </row>
    <row r="73" spans="2:5" x14ac:dyDescent="0.2">
      <c r="B73" s="3"/>
      <c r="E73" s="1"/>
    </row>
    <row r="74" spans="2:5" x14ac:dyDescent="0.2">
      <c r="B74" s="3"/>
      <c r="E74" s="1"/>
    </row>
    <row r="75" spans="2:5" x14ac:dyDescent="0.2">
      <c r="B75" s="3"/>
      <c r="E75" s="1"/>
    </row>
    <row r="76" spans="2:5" x14ac:dyDescent="0.2">
      <c r="B76" s="3"/>
      <c r="E76" s="1"/>
    </row>
    <row r="77" spans="2:5" x14ac:dyDescent="0.2">
      <c r="B77" s="3"/>
      <c r="E77" s="1"/>
    </row>
    <row r="78" spans="2:5" x14ac:dyDescent="0.2">
      <c r="B78" s="3"/>
      <c r="E78" s="1"/>
    </row>
    <row r="79" spans="2:5" x14ac:dyDescent="0.2">
      <c r="B79" s="3"/>
      <c r="E79" s="1"/>
    </row>
    <row r="80" spans="2:5" x14ac:dyDescent="0.2">
      <c r="B80" s="3"/>
      <c r="E80" s="1"/>
    </row>
    <row r="81" spans="2:5" x14ac:dyDescent="0.2">
      <c r="B81" s="3"/>
      <c r="E81" s="1"/>
    </row>
    <row r="82" spans="2:5" x14ac:dyDescent="0.2">
      <c r="B82" s="3"/>
      <c r="E82" s="1"/>
    </row>
    <row r="83" spans="2:5" x14ac:dyDescent="0.2">
      <c r="B83" s="3"/>
      <c r="E83" s="1"/>
    </row>
    <row r="84" spans="2:5" x14ac:dyDescent="0.2">
      <c r="B84" s="3"/>
      <c r="E84" s="1"/>
    </row>
    <row r="85" spans="2:5" x14ac:dyDescent="0.2">
      <c r="B85" s="3"/>
      <c r="E85" s="1"/>
    </row>
    <row r="86" spans="2:5" x14ac:dyDescent="0.2">
      <c r="B86" s="3"/>
      <c r="E86" s="1"/>
    </row>
    <row r="87" spans="2:5" x14ac:dyDescent="0.2">
      <c r="B87" s="3"/>
      <c r="E87" s="1"/>
    </row>
    <row r="88" spans="2:5" x14ac:dyDescent="0.2">
      <c r="B88" s="3"/>
      <c r="E88" s="1"/>
    </row>
    <row r="89" spans="2:5" x14ac:dyDescent="0.2">
      <c r="B89" s="3"/>
      <c r="E89" s="1"/>
    </row>
    <row r="90" spans="2:5" x14ac:dyDescent="0.2">
      <c r="B90" s="3"/>
      <c r="E90" s="1"/>
    </row>
    <row r="91" spans="2:5" x14ac:dyDescent="0.2">
      <c r="B91" s="3"/>
      <c r="E91" s="1"/>
    </row>
    <row r="92" spans="2:5" x14ac:dyDescent="0.2">
      <c r="B92" s="3"/>
      <c r="E92" s="1"/>
    </row>
    <row r="93" spans="2:5" x14ac:dyDescent="0.2">
      <c r="B93" s="3"/>
      <c r="E93" s="1"/>
    </row>
    <row r="94" spans="2:5" x14ac:dyDescent="0.2">
      <c r="B94" s="3"/>
      <c r="E94" s="1"/>
    </row>
    <row r="95" spans="2:5" x14ac:dyDescent="0.2">
      <c r="B95" s="3"/>
      <c r="E95" s="1"/>
    </row>
    <row r="96" spans="2:5" x14ac:dyDescent="0.2">
      <c r="B96" s="3"/>
      <c r="E96" s="1"/>
    </row>
    <row r="97" spans="2:5" x14ac:dyDescent="0.2">
      <c r="B97" s="3"/>
      <c r="E97" s="1"/>
    </row>
    <row r="98" spans="2:5" x14ac:dyDescent="0.2">
      <c r="B98" s="3"/>
      <c r="E98" s="1"/>
    </row>
    <row r="99" spans="2:5" x14ac:dyDescent="0.2">
      <c r="B99" s="3"/>
      <c r="E99" s="1"/>
    </row>
    <row r="100" spans="2:5" x14ac:dyDescent="0.2">
      <c r="B100" s="3"/>
      <c r="E100" s="1"/>
    </row>
    <row r="101" spans="2:5" x14ac:dyDescent="0.2">
      <c r="B101" s="3"/>
      <c r="E101" s="1"/>
    </row>
    <row r="102" spans="2:5" x14ac:dyDescent="0.2">
      <c r="B102" s="3"/>
      <c r="E102" s="1"/>
    </row>
    <row r="103" spans="2:5" x14ac:dyDescent="0.2">
      <c r="B103" s="3"/>
      <c r="E103" s="1"/>
    </row>
    <row r="104" spans="2:5" x14ac:dyDescent="0.2">
      <c r="B104" s="3"/>
      <c r="E104" s="1"/>
    </row>
    <row r="105" spans="2:5" x14ac:dyDescent="0.2">
      <c r="B105" s="3"/>
      <c r="E105" s="1"/>
    </row>
    <row r="106" spans="2:5" x14ac:dyDescent="0.2">
      <c r="B106" s="3"/>
      <c r="E106" s="1"/>
    </row>
    <row r="107" spans="2:5" x14ac:dyDescent="0.2">
      <c r="B107" s="3"/>
      <c r="E107" s="1"/>
    </row>
    <row r="108" spans="2:5" x14ac:dyDescent="0.2">
      <c r="B108" s="3"/>
      <c r="E108" s="1"/>
    </row>
    <row r="109" spans="2:5" x14ac:dyDescent="0.2">
      <c r="B109" s="3"/>
      <c r="E109" s="1"/>
    </row>
    <row r="110" spans="2:5" x14ac:dyDescent="0.2">
      <c r="B110" s="3"/>
      <c r="E110" s="1"/>
    </row>
    <row r="111" spans="2:5" x14ac:dyDescent="0.2">
      <c r="B111" s="3"/>
      <c r="E111" s="1"/>
    </row>
    <row r="112" spans="2:5" x14ac:dyDescent="0.2">
      <c r="B112" s="3"/>
      <c r="E112" s="1"/>
    </row>
    <row r="113" spans="2:5" x14ac:dyDescent="0.2">
      <c r="B113" s="3"/>
      <c r="E113" s="1"/>
    </row>
    <row r="114" spans="2:5" x14ac:dyDescent="0.2">
      <c r="B114" s="3"/>
      <c r="E114" s="1"/>
    </row>
    <row r="115" spans="2:5" x14ac:dyDescent="0.2">
      <c r="B115" s="3"/>
      <c r="E115" s="1"/>
    </row>
    <row r="116" spans="2:5" x14ac:dyDescent="0.2">
      <c r="B116" s="3"/>
      <c r="E116" s="1"/>
    </row>
    <row r="117" spans="2:5" x14ac:dyDescent="0.2">
      <c r="B117" s="3"/>
      <c r="E117" s="1"/>
    </row>
    <row r="118" spans="2:5" x14ac:dyDescent="0.2">
      <c r="B118" s="3"/>
      <c r="E118" s="1"/>
    </row>
    <row r="119" spans="2:5" x14ac:dyDescent="0.2">
      <c r="B119" s="3"/>
      <c r="E119" s="1"/>
    </row>
    <row r="120" spans="2:5" x14ac:dyDescent="0.2">
      <c r="B120" s="3"/>
      <c r="E120" s="1"/>
    </row>
    <row r="121" spans="2:5" x14ac:dyDescent="0.2">
      <c r="B121" s="3"/>
      <c r="E121" s="1"/>
    </row>
    <row r="122" spans="2:5" x14ac:dyDescent="0.2">
      <c r="B122" s="3"/>
      <c r="E122" s="1"/>
    </row>
    <row r="123" spans="2:5" x14ac:dyDescent="0.2">
      <c r="B123" s="3"/>
      <c r="E123" s="1"/>
    </row>
    <row r="124" spans="2:5" x14ac:dyDescent="0.2">
      <c r="B124" s="3"/>
      <c r="E124" s="1"/>
    </row>
    <row r="125" spans="2:5" x14ac:dyDescent="0.2">
      <c r="B125" s="3"/>
      <c r="E125" s="1"/>
    </row>
    <row r="126" spans="2:5" x14ac:dyDescent="0.2">
      <c r="B126" s="3"/>
      <c r="E126" s="1"/>
    </row>
    <row r="127" spans="2:5" x14ac:dyDescent="0.2">
      <c r="B127" s="3"/>
      <c r="E127" s="1"/>
    </row>
    <row r="128" spans="2:5" x14ac:dyDescent="0.2">
      <c r="B128" s="3"/>
      <c r="E128" s="1"/>
    </row>
    <row r="129" spans="2:5" x14ac:dyDescent="0.2">
      <c r="B129" s="3"/>
      <c r="E129" s="1"/>
    </row>
    <row r="130" spans="2:5" x14ac:dyDescent="0.2">
      <c r="B130" s="3"/>
      <c r="E130" s="1"/>
    </row>
    <row r="131" spans="2:5" x14ac:dyDescent="0.2">
      <c r="B131" s="3"/>
      <c r="E131" s="1"/>
    </row>
    <row r="132" spans="2:5" x14ac:dyDescent="0.2">
      <c r="B132" s="3"/>
      <c r="E132" s="1"/>
    </row>
    <row r="133" spans="2:5" x14ac:dyDescent="0.2">
      <c r="B133" s="3"/>
      <c r="E133" s="1"/>
    </row>
    <row r="134" spans="2:5" x14ac:dyDescent="0.2">
      <c r="B134" s="3"/>
      <c r="E134" s="1"/>
    </row>
    <row r="135" spans="2:5" x14ac:dyDescent="0.2">
      <c r="B135" s="3"/>
      <c r="E135" s="1"/>
    </row>
    <row r="136" spans="2:5" x14ac:dyDescent="0.2">
      <c r="B136" s="3"/>
      <c r="E136" s="1"/>
    </row>
    <row r="137" spans="2:5" x14ac:dyDescent="0.2">
      <c r="B137" s="3"/>
      <c r="E137" s="1"/>
    </row>
    <row r="138" spans="2:5" x14ac:dyDescent="0.2">
      <c r="B138" s="3"/>
      <c r="E138" s="1"/>
    </row>
    <row r="139" spans="2:5" x14ac:dyDescent="0.2">
      <c r="B139" s="3"/>
      <c r="E139" s="1"/>
    </row>
    <row r="140" spans="2:5" x14ac:dyDescent="0.2">
      <c r="B140" s="3"/>
      <c r="E140" s="1"/>
    </row>
    <row r="141" spans="2:5" x14ac:dyDescent="0.2">
      <c r="B141" s="3"/>
      <c r="E141" s="1"/>
    </row>
    <row r="142" spans="2:5" x14ac:dyDescent="0.2">
      <c r="B142" s="3"/>
      <c r="E142" s="1"/>
    </row>
    <row r="143" spans="2:5" x14ac:dyDescent="0.2">
      <c r="B143" s="3"/>
      <c r="E143" s="1"/>
    </row>
    <row r="144" spans="2:5" x14ac:dyDescent="0.2">
      <c r="B144" s="3"/>
      <c r="E144" s="1"/>
    </row>
    <row r="145" spans="2:5" x14ac:dyDescent="0.2">
      <c r="B145" s="3"/>
      <c r="E145" s="1"/>
    </row>
    <row r="146" spans="2:5" x14ac:dyDescent="0.2">
      <c r="B146" s="3"/>
      <c r="E146" s="1"/>
    </row>
    <row r="147" spans="2:5" x14ac:dyDescent="0.2">
      <c r="B147" s="3"/>
      <c r="E147" s="1"/>
    </row>
    <row r="148" spans="2:5" x14ac:dyDescent="0.2">
      <c r="B148" s="3"/>
      <c r="E148" s="1"/>
    </row>
    <row r="149" spans="2:5" x14ac:dyDescent="0.2">
      <c r="B149" s="3"/>
      <c r="E149" s="1"/>
    </row>
    <row r="150" spans="2:5" x14ac:dyDescent="0.2">
      <c r="B150" s="3"/>
      <c r="E150" s="1"/>
    </row>
    <row r="151" spans="2:5" x14ac:dyDescent="0.2">
      <c r="B151" s="3"/>
      <c r="E151" s="1"/>
    </row>
    <row r="152" spans="2:5" x14ac:dyDescent="0.2">
      <c r="B152" s="3"/>
      <c r="E152" s="1"/>
    </row>
    <row r="153" spans="2:5" x14ac:dyDescent="0.2">
      <c r="B153" s="3"/>
      <c r="E153" s="1"/>
    </row>
    <row r="154" spans="2:5" x14ac:dyDescent="0.2">
      <c r="B154" s="3"/>
      <c r="E154" s="1"/>
    </row>
    <row r="155" spans="2:5" x14ac:dyDescent="0.2">
      <c r="B155" s="3"/>
      <c r="E155" s="1"/>
    </row>
    <row r="156" spans="2:5" x14ac:dyDescent="0.2">
      <c r="B156" s="3"/>
      <c r="E156" s="1"/>
    </row>
    <row r="157" spans="2:5" x14ac:dyDescent="0.2">
      <c r="B157" s="3"/>
      <c r="E157" s="1"/>
    </row>
    <row r="158" spans="2:5" x14ac:dyDescent="0.2">
      <c r="B158" s="3"/>
      <c r="E158" s="1"/>
    </row>
    <row r="159" spans="2:5" x14ac:dyDescent="0.2">
      <c r="B159" s="3"/>
      <c r="E159" s="1"/>
    </row>
    <row r="160" spans="2:5" x14ac:dyDescent="0.2">
      <c r="B160" s="3"/>
      <c r="E160" s="1"/>
    </row>
    <row r="161" spans="2:5" x14ac:dyDescent="0.2">
      <c r="B161" s="3"/>
      <c r="E161" s="1"/>
    </row>
    <row r="162" spans="2:5" x14ac:dyDescent="0.2">
      <c r="B162" s="3"/>
      <c r="E162" s="1"/>
    </row>
    <row r="163" spans="2:5" x14ac:dyDescent="0.2">
      <c r="B163" s="3"/>
      <c r="E163" s="1"/>
    </row>
    <row r="164" spans="2:5" x14ac:dyDescent="0.2">
      <c r="B164" s="3"/>
      <c r="E164" s="1"/>
    </row>
    <row r="165" spans="2:5" x14ac:dyDescent="0.2">
      <c r="B165" s="3"/>
      <c r="E165" s="1"/>
    </row>
    <row r="166" spans="2:5" x14ac:dyDescent="0.2">
      <c r="B166" s="3"/>
      <c r="E166" s="1"/>
    </row>
    <row r="167" spans="2:5" x14ac:dyDescent="0.2">
      <c r="B167" s="3"/>
      <c r="E167" s="1"/>
    </row>
    <row r="168" spans="2:5" x14ac:dyDescent="0.2">
      <c r="B168" s="3"/>
      <c r="E168" s="1"/>
    </row>
    <row r="169" spans="2:5" x14ac:dyDescent="0.2">
      <c r="B169" s="3"/>
      <c r="E169" s="1"/>
    </row>
    <row r="170" spans="2:5" x14ac:dyDescent="0.2">
      <c r="B170" s="3"/>
      <c r="E170" s="1"/>
    </row>
    <row r="171" spans="2:5" x14ac:dyDescent="0.2">
      <c r="B171" s="3"/>
      <c r="E171" s="1"/>
    </row>
    <row r="172" spans="2:5" x14ac:dyDescent="0.2">
      <c r="B172" s="3"/>
      <c r="E172" s="1"/>
    </row>
    <row r="173" spans="2:5" x14ac:dyDescent="0.2">
      <c r="B173" s="3"/>
      <c r="E173" s="1"/>
    </row>
    <row r="174" spans="2:5" x14ac:dyDescent="0.2">
      <c r="B174" s="3"/>
      <c r="E174" s="1"/>
    </row>
    <row r="175" spans="2:5" x14ac:dyDescent="0.2">
      <c r="B175" s="3"/>
      <c r="E175" s="1"/>
    </row>
    <row r="176" spans="2:5" x14ac:dyDescent="0.2">
      <c r="B176" s="3"/>
      <c r="E176" s="1"/>
    </row>
    <row r="177" spans="2:5" x14ac:dyDescent="0.2">
      <c r="B177" s="3"/>
      <c r="E177" s="1"/>
    </row>
    <row r="178" spans="2:5" x14ac:dyDescent="0.2">
      <c r="B178" s="3"/>
      <c r="E178" s="1"/>
    </row>
    <row r="179" spans="2:5" x14ac:dyDescent="0.2">
      <c r="B179" s="3"/>
      <c r="E179" s="1"/>
    </row>
    <row r="180" spans="2:5" x14ac:dyDescent="0.2">
      <c r="B180" s="3"/>
      <c r="E180" s="1"/>
    </row>
    <row r="181" spans="2:5" x14ac:dyDescent="0.2">
      <c r="B181" s="3"/>
      <c r="E181" s="1"/>
    </row>
    <row r="182" spans="2:5" x14ac:dyDescent="0.2">
      <c r="B182" s="3"/>
      <c r="E182" s="1"/>
    </row>
    <row r="183" spans="2:5" x14ac:dyDescent="0.2">
      <c r="B183" s="3"/>
      <c r="E183" s="1"/>
    </row>
    <row r="184" spans="2:5" x14ac:dyDescent="0.2">
      <c r="B184" s="3"/>
      <c r="E184" s="1"/>
    </row>
    <row r="185" spans="2:5" x14ac:dyDescent="0.2">
      <c r="B185" s="3"/>
      <c r="E185" s="1"/>
    </row>
    <row r="186" spans="2:5" x14ac:dyDescent="0.2">
      <c r="B186" s="3"/>
      <c r="E186" s="1"/>
    </row>
    <row r="187" spans="2:5" x14ac:dyDescent="0.2">
      <c r="B187" s="3"/>
      <c r="E187" s="1"/>
    </row>
    <row r="188" spans="2:5" x14ac:dyDescent="0.2">
      <c r="B188" s="3"/>
      <c r="E188" s="1"/>
    </row>
    <row r="189" spans="2:5" x14ac:dyDescent="0.2">
      <c r="B189" s="3"/>
      <c r="E189" s="1"/>
    </row>
    <row r="190" spans="2:5" x14ac:dyDescent="0.2">
      <c r="B190" s="3"/>
      <c r="E190" s="1"/>
    </row>
    <row r="191" spans="2:5" x14ac:dyDescent="0.2">
      <c r="B191" s="3"/>
      <c r="E191" s="1"/>
    </row>
    <row r="192" spans="2:5" x14ac:dyDescent="0.2">
      <c r="B192" s="3"/>
      <c r="E192" s="1"/>
    </row>
    <row r="193" spans="2:5" x14ac:dyDescent="0.2">
      <c r="B193" s="3"/>
      <c r="E193" s="1"/>
    </row>
    <row r="194" spans="2:5" x14ac:dyDescent="0.2">
      <c r="B194" s="3"/>
      <c r="E194" s="1"/>
    </row>
    <row r="195" spans="2:5" x14ac:dyDescent="0.2">
      <c r="B195" s="3"/>
      <c r="E195" s="1"/>
    </row>
    <row r="196" spans="2:5" x14ac:dyDescent="0.2">
      <c r="B196" s="3"/>
      <c r="E196" s="1"/>
    </row>
    <row r="197" spans="2:5" x14ac:dyDescent="0.2">
      <c r="B197" s="3"/>
      <c r="E197" s="1"/>
    </row>
    <row r="198" spans="2:5" x14ac:dyDescent="0.2">
      <c r="B198" s="3"/>
      <c r="E198" s="1"/>
    </row>
    <row r="199" spans="2:5" x14ac:dyDescent="0.2">
      <c r="B199" s="3"/>
      <c r="E199" s="1"/>
    </row>
    <row r="200" spans="2:5" x14ac:dyDescent="0.2">
      <c r="B200" s="3"/>
      <c r="E200" s="1"/>
    </row>
    <row r="201" spans="2:5" x14ac:dyDescent="0.2">
      <c r="B201" s="3"/>
      <c r="E201" s="1"/>
    </row>
    <row r="202" spans="2:5" x14ac:dyDescent="0.2">
      <c r="B202" s="3"/>
      <c r="E202" s="1"/>
    </row>
    <row r="203" spans="2:5" x14ac:dyDescent="0.2">
      <c r="B203" s="3"/>
      <c r="E203" s="1"/>
    </row>
    <row r="204" spans="2:5" x14ac:dyDescent="0.2">
      <c r="B204" s="3"/>
      <c r="E204" s="1"/>
    </row>
    <row r="205" spans="2:5" x14ac:dyDescent="0.2">
      <c r="B205" s="3"/>
      <c r="E205" s="1"/>
    </row>
    <row r="206" spans="2:5" x14ac:dyDescent="0.2">
      <c r="B206" s="3"/>
      <c r="E206" s="1"/>
    </row>
    <row r="207" spans="2:5" x14ac:dyDescent="0.2">
      <c r="B207" s="3"/>
      <c r="E207" s="1"/>
    </row>
    <row r="208" spans="2:5" x14ac:dyDescent="0.2">
      <c r="B208" s="3"/>
      <c r="E208" s="1"/>
    </row>
    <row r="209" spans="2:5" x14ac:dyDescent="0.2">
      <c r="B209" s="3"/>
      <c r="E209" s="1"/>
    </row>
    <row r="210" spans="2:5" x14ac:dyDescent="0.2">
      <c r="B210" s="3"/>
      <c r="E210" s="1"/>
    </row>
    <row r="211" spans="2:5" x14ac:dyDescent="0.2">
      <c r="B211" s="3"/>
      <c r="E211" s="1"/>
    </row>
    <row r="212" spans="2:5" x14ac:dyDescent="0.2">
      <c r="B212" s="3"/>
      <c r="E212" s="1"/>
    </row>
    <row r="213" spans="2:5" x14ac:dyDescent="0.2">
      <c r="B213" s="3"/>
      <c r="E213" s="1"/>
    </row>
    <row r="214" spans="2:5" x14ac:dyDescent="0.2">
      <c r="B214" s="3"/>
      <c r="E214" s="1"/>
    </row>
    <row r="215" spans="2:5" x14ac:dyDescent="0.2">
      <c r="B215" s="3"/>
      <c r="E215" s="1"/>
    </row>
    <row r="216" spans="2:5" x14ac:dyDescent="0.2">
      <c r="B216" s="3"/>
      <c r="E216" s="1"/>
    </row>
    <row r="217" spans="2:5" x14ac:dyDescent="0.2">
      <c r="B217" s="3"/>
      <c r="E217" s="1"/>
    </row>
    <row r="218" spans="2:5" x14ac:dyDescent="0.2">
      <c r="B218" s="3"/>
      <c r="E218" s="1"/>
    </row>
    <row r="219" spans="2:5" x14ac:dyDescent="0.2">
      <c r="B219" s="3"/>
      <c r="E219" s="1"/>
    </row>
    <row r="220" spans="2:5" x14ac:dyDescent="0.2">
      <c r="B220" s="3"/>
      <c r="E220" s="1"/>
    </row>
    <row r="221" spans="2:5" x14ac:dyDescent="0.2">
      <c r="B221" s="3"/>
      <c r="E221" s="1"/>
    </row>
    <row r="222" spans="2:5" x14ac:dyDescent="0.2">
      <c r="B222" s="3"/>
      <c r="E222" s="1"/>
    </row>
    <row r="223" spans="2:5" x14ac:dyDescent="0.2">
      <c r="B223" s="3"/>
      <c r="E223" s="1"/>
    </row>
    <row r="224" spans="2:5" x14ac:dyDescent="0.2">
      <c r="B224" s="3"/>
      <c r="E224" s="1"/>
    </row>
    <row r="225" spans="2:5" x14ac:dyDescent="0.2">
      <c r="B225" s="3"/>
      <c r="E225" s="1"/>
    </row>
    <row r="226" spans="2:5" x14ac:dyDescent="0.2">
      <c r="B226" s="3"/>
      <c r="E226" s="1"/>
    </row>
    <row r="227" spans="2:5" x14ac:dyDescent="0.2">
      <c r="B227" s="3"/>
      <c r="E227" s="1"/>
    </row>
    <row r="228" spans="2:5" x14ac:dyDescent="0.2">
      <c r="B228" s="3"/>
      <c r="E228" s="1"/>
    </row>
    <row r="229" spans="2:5" x14ac:dyDescent="0.2">
      <c r="B229" s="3"/>
      <c r="E229" s="1"/>
    </row>
    <row r="230" spans="2:5" x14ac:dyDescent="0.2">
      <c r="B230" s="3"/>
      <c r="E230" s="1"/>
    </row>
    <row r="231" spans="2:5" x14ac:dyDescent="0.2">
      <c r="B231" s="3"/>
      <c r="E231" s="1"/>
    </row>
    <row r="232" spans="2:5" x14ac:dyDescent="0.2">
      <c r="B232" s="3"/>
      <c r="E232" s="1"/>
    </row>
    <row r="233" spans="2:5" x14ac:dyDescent="0.2">
      <c r="B233" s="3"/>
      <c r="E233" s="1"/>
    </row>
    <row r="234" spans="2:5" x14ac:dyDescent="0.2">
      <c r="B234" s="3"/>
      <c r="E234" s="1"/>
    </row>
    <row r="235" spans="2:5" x14ac:dyDescent="0.2">
      <c r="B235" s="3"/>
      <c r="E235" s="1"/>
    </row>
    <row r="236" spans="2:5" x14ac:dyDescent="0.2">
      <c r="B236" s="3"/>
      <c r="E236" s="1"/>
    </row>
    <row r="237" spans="2:5" x14ac:dyDescent="0.2">
      <c r="B237" s="3"/>
      <c r="E237" s="1"/>
    </row>
    <row r="238" spans="2:5" x14ac:dyDescent="0.2">
      <c r="B238" s="3"/>
      <c r="E238" s="1"/>
    </row>
    <row r="239" spans="2:5" x14ac:dyDescent="0.2">
      <c r="B239" s="3"/>
      <c r="E239" s="1"/>
    </row>
    <row r="240" spans="2:5" x14ac:dyDescent="0.2">
      <c r="B240" s="3"/>
      <c r="E240" s="1"/>
    </row>
    <row r="241" spans="2:5" x14ac:dyDescent="0.2">
      <c r="B241" s="3"/>
      <c r="E241" s="1"/>
    </row>
    <row r="242" spans="2:5" x14ac:dyDescent="0.2">
      <c r="B242" s="3"/>
      <c r="E242" s="1"/>
    </row>
    <row r="243" spans="2:5" x14ac:dyDescent="0.2">
      <c r="B243" s="3"/>
      <c r="E243" s="1"/>
    </row>
    <row r="244" spans="2:5" x14ac:dyDescent="0.2">
      <c r="B244" s="3"/>
      <c r="E244" s="1"/>
    </row>
    <row r="245" spans="2:5" x14ac:dyDescent="0.2">
      <c r="B245" s="3"/>
      <c r="E245" s="1"/>
    </row>
    <row r="246" spans="2:5" x14ac:dyDescent="0.2">
      <c r="B246" s="3"/>
      <c r="E246" s="1"/>
    </row>
    <row r="247" spans="2:5" x14ac:dyDescent="0.2">
      <c r="B247" s="3"/>
      <c r="E247" s="1"/>
    </row>
    <row r="248" spans="2:5" x14ac:dyDescent="0.2">
      <c r="B248" s="3"/>
      <c r="E248" s="1"/>
    </row>
    <row r="249" spans="2:5" x14ac:dyDescent="0.2">
      <c r="B249" s="3"/>
      <c r="E249" s="1"/>
    </row>
    <row r="250" spans="2:5" x14ac:dyDescent="0.2">
      <c r="B250" s="3"/>
      <c r="E250" s="1"/>
    </row>
    <row r="251" spans="2:5" x14ac:dyDescent="0.2">
      <c r="B251" s="3"/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  <row r="725" spans="2:2" x14ac:dyDescent="0.2">
      <c r="B725" s="3"/>
    </row>
    <row r="726" spans="2:2" x14ac:dyDescent="0.2">
      <c r="B726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adatok!$B$5:$B$142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2025-02-18T15:30:40Z</dcterms:modified>
</cp:coreProperties>
</file>