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309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balatonman3/Desktop/UB 2025/Kalkulátorok/"/>
    </mc:Choice>
  </mc:AlternateContent>
  <xr:revisionPtr revIDLastSave="0" documentId="8_{C2610CE8-4EB0-694D-BB86-C42083E6D821}" xr6:coauthVersionLast="47" xr6:coauthVersionMax="47" xr10:uidLastSave="{00000000-0000-0000-0000-000000000000}"/>
  <bookViews>
    <workbookView xWindow="0" yWindow="500" windowWidth="28800" windowHeight="16260" tabRatio="500" xr2:uid="{00000000-000D-0000-FFFF-FFFF00000000}"/>
  </bookViews>
  <sheets>
    <sheet name="UB25 kalkulátor" sheetId="3" r:id="rId1"/>
    <sheet name="Sheet1" sheetId="1" state="hidden" r:id="rId2"/>
    <sheet name="adatok" sheetId="2" r:id="rId3"/>
    <sheet name="tempó" sheetId="5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M67" i="3" l="1"/>
  <c r="E14" i="3"/>
  <c r="E15" i="3"/>
  <c r="E16" i="3"/>
  <c r="E17" i="3"/>
  <c r="E18" i="3"/>
  <c r="E19" i="3"/>
  <c r="E20" i="3"/>
  <c r="E21" i="3"/>
  <c r="E22" i="3"/>
  <c r="E23" i="3"/>
  <c r="E24" i="3"/>
  <c r="E25" i="3"/>
  <c r="E13" i="3"/>
  <c r="M60" i="3"/>
  <c r="L60" i="3"/>
  <c r="L54" i="3"/>
  <c r="M54" i="3" s="1"/>
  <c r="E4" i="2" l="1"/>
  <c r="L59" i="3"/>
  <c r="M59" i="3" s="1"/>
  <c r="L10" i="3" l="1"/>
  <c r="M10" i="3" s="1"/>
  <c r="L5" i="3" l="1"/>
  <c r="L56" i="3" l="1"/>
  <c r="M56" i="3" s="1"/>
  <c r="L57" i="3"/>
  <c r="M57" i="3" s="1"/>
  <c r="L58" i="3"/>
  <c r="M58" i="3" s="1"/>
  <c r="M5" i="3" l="1"/>
  <c r="L6" i="3"/>
  <c r="L7" i="3"/>
  <c r="M7" i="3" s="1"/>
  <c r="L8" i="3"/>
  <c r="M8" i="3" s="1"/>
  <c r="L9" i="3"/>
  <c r="M9" i="3" s="1"/>
  <c r="L11" i="3"/>
  <c r="M11" i="3" s="1"/>
  <c r="L12" i="3"/>
  <c r="M12" i="3" s="1"/>
  <c r="L13" i="3"/>
  <c r="M13" i="3" s="1"/>
  <c r="L14" i="3"/>
  <c r="M14" i="3" s="1"/>
  <c r="L15" i="3"/>
  <c r="M15" i="3" s="1"/>
  <c r="L16" i="3"/>
  <c r="M16" i="3" s="1"/>
  <c r="L17" i="3"/>
  <c r="M17" i="3" s="1"/>
  <c r="L18" i="3"/>
  <c r="M18" i="3" s="1"/>
  <c r="L19" i="3"/>
  <c r="M19" i="3" s="1"/>
  <c r="L20" i="3"/>
  <c r="M20" i="3" s="1"/>
  <c r="L21" i="3"/>
  <c r="M21" i="3" s="1"/>
  <c r="L22" i="3"/>
  <c r="M22" i="3" s="1"/>
  <c r="L23" i="3"/>
  <c r="M23" i="3" s="1"/>
  <c r="L24" i="3"/>
  <c r="M24" i="3" s="1"/>
  <c r="L25" i="3"/>
  <c r="M25" i="3" s="1"/>
  <c r="L26" i="3"/>
  <c r="M26" i="3" s="1"/>
  <c r="L27" i="3"/>
  <c r="M27" i="3" s="1"/>
  <c r="L28" i="3"/>
  <c r="M28" i="3" s="1"/>
  <c r="L29" i="3"/>
  <c r="M29" i="3" s="1"/>
  <c r="L30" i="3"/>
  <c r="M30" i="3" s="1"/>
  <c r="L31" i="3"/>
  <c r="M31" i="3" s="1"/>
  <c r="L32" i="3"/>
  <c r="M32" i="3" s="1"/>
  <c r="L33" i="3"/>
  <c r="M33" i="3" s="1"/>
  <c r="L34" i="3"/>
  <c r="M34" i="3" s="1"/>
  <c r="L35" i="3"/>
  <c r="M35" i="3" s="1"/>
  <c r="L36" i="3"/>
  <c r="M36" i="3" s="1"/>
  <c r="L37" i="3"/>
  <c r="M37" i="3" s="1"/>
  <c r="L38" i="3"/>
  <c r="M38" i="3" s="1"/>
  <c r="L39" i="3"/>
  <c r="M39" i="3" s="1"/>
  <c r="L40" i="3"/>
  <c r="M40" i="3" s="1"/>
  <c r="L41" i="3"/>
  <c r="M41" i="3" s="1"/>
  <c r="L42" i="3"/>
  <c r="M42" i="3" s="1"/>
  <c r="L43" i="3"/>
  <c r="M43" i="3" s="1"/>
  <c r="L44" i="3"/>
  <c r="M44" i="3" s="1"/>
  <c r="L45" i="3"/>
  <c r="M45" i="3" s="1"/>
  <c r="L46" i="3"/>
  <c r="M46" i="3" s="1"/>
  <c r="L47" i="3"/>
  <c r="M47" i="3" s="1"/>
  <c r="L48" i="3"/>
  <c r="M48" i="3" s="1"/>
  <c r="L49" i="3"/>
  <c r="M49" i="3" s="1"/>
  <c r="L50" i="3"/>
  <c r="M50" i="3" s="1"/>
  <c r="L51" i="3"/>
  <c r="M51" i="3" s="1"/>
  <c r="L52" i="3"/>
  <c r="M52" i="3" s="1"/>
  <c r="L53" i="3"/>
  <c r="M53" i="3" s="1"/>
  <c r="L55" i="3"/>
  <c r="M55" i="3" s="1"/>
  <c r="E41" i="2"/>
  <c r="E36" i="2"/>
  <c r="E37" i="2"/>
  <c r="E38" i="2"/>
  <c r="E39" i="2"/>
  <c r="E40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B2" i="1"/>
  <c r="D2" i="1" s="1"/>
  <c r="E2" i="1" s="1"/>
  <c r="F2" i="1" s="1"/>
  <c r="M6" i="3" l="1"/>
  <c r="M65" i="3" s="1"/>
  <c r="N5" i="3"/>
  <c r="N6" i="3" l="1"/>
  <c r="N7" i="3" s="1"/>
  <c r="N8" i="3" s="1"/>
  <c r="N9" i="3" s="1"/>
  <c r="N10" i="3" s="1"/>
  <c r="N11" i="3" s="1"/>
  <c r="N12" i="3" s="1"/>
  <c r="N13" i="3" s="1"/>
  <c r="N14" i="3" s="1"/>
  <c r="N15" i="3" s="1"/>
  <c r="N16" i="3" s="1"/>
  <c r="N17" i="3" s="1"/>
  <c r="N18" i="3" s="1"/>
  <c r="N19" i="3" s="1"/>
  <c r="N20" i="3" s="1"/>
  <c r="N21" i="3" s="1"/>
  <c r="N22" i="3" s="1"/>
  <c r="N23" i="3" s="1"/>
  <c r="N24" i="3" s="1"/>
  <c r="N25" i="3" s="1"/>
  <c r="N26" i="3" s="1"/>
  <c r="N27" i="3" s="1"/>
  <c r="N28" i="3" s="1"/>
  <c r="N29" i="3" s="1"/>
  <c r="N30" i="3" s="1"/>
  <c r="N31" i="3" s="1"/>
  <c r="N32" i="3" s="1"/>
  <c r="N33" i="3" s="1"/>
  <c r="N34" i="3" s="1"/>
  <c r="N35" i="3" s="1"/>
  <c r="N36" i="3" s="1"/>
  <c r="N37" i="3" s="1"/>
  <c r="N38" i="3" s="1"/>
  <c r="N39" i="3" s="1"/>
  <c r="N40" i="3" s="1"/>
  <c r="N41" i="3" s="1"/>
  <c r="N42" i="3" s="1"/>
  <c r="N43" i="3" s="1"/>
  <c r="N44" i="3" s="1"/>
  <c r="N45" i="3" s="1"/>
  <c r="N46" i="3" s="1"/>
  <c r="N47" i="3" s="1"/>
  <c r="N48" i="3" s="1"/>
  <c r="N49" i="3" s="1"/>
  <c r="N50" i="3" s="1"/>
  <c r="N51" i="3" s="1"/>
  <c r="N52" i="3" s="1"/>
  <c r="N53" i="3" s="1"/>
  <c r="N54" i="3" l="1"/>
  <c r="N55" i="3" s="1"/>
  <c r="N56" i="3" s="1"/>
  <c r="N57" i="3" s="1"/>
  <c r="N58" i="3" s="1"/>
  <c r="N59" i="3" s="1"/>
  <c r="N60" i="3" s="1"/>
  <c r="M66" i="3" s="1"/>
</calcChain>
</file>

<file path=xl/sharedStrings.xml><?xml version="1.0" encoding="utf-8"?>
<sst xmlns="http://schemas.openxmlformats.org/spreadsheetml/2006/main" count="264" uniqueCount="136">
  <si>
    <t>Egyéni</t>
  </si>
  <si>
    <t>Csapat 1</t>
  </si>
  <si>
    <t>Csapat 2</t>
  </si>
  <si>
    <t>Válassz rajtidőpontot:</t>
  </si>
  <si>
    <t>KM</t>
  </si>
  <si>
    <t>érkezés ideje</t>
  </si>
  <si>
    <t>óra</t>
  </si>
  <si>
    <t>tempó</t>
  </si>
  <si>
    <t>Adatok a táblázathoz</t>
  </si>
  <si>
    <t>RAJTIDŐPONTOK</t>
  </si>
  <si>
    <t>ÁTLAGOK</t>
  </si>
  <si>
    <t>(perc/km)</t>
  </si>
  <si>
    <t>FUTÓ</t>
  </si>
  <si>
    <t>TEMPÓ</t>
  </si>
  <si>
    <t>FUTÁSIDŐ</t>
  </si>
  <si>
    <t>VÁLTÓPONTHOZ ÉRKEZÉS IDEJE</t>
  </si>
  <si>
    <t>SZAKASZ HOSSZA</t>
  </si>
  <si>
    <t>zöld mező: felhasználó tölti ki</t>
  </si>
  <si>
    <t>tempója</t>
  </si>
  <si>
    <t>CSAPATTAG</t>
  </si>
  <si>
    <t>Futó távja</t>
  </si>
  <si>
    <t>Balatonkenese</t>
  </si>
  <si>
    <t>Alsóörs</t>
  </si>
  <si>
    <t>Aszófő</t>
  </si>
  <si>
    <t>Badacsonytördemic</t>
  </si>
  <si>
    <t>Gyenesdiás</t>
  </si>
  <si>
    <t>Alsóbélatelep</t>
  </si>
  <si>
    <t>Fonyódliget</t>
  </si>
  <si>
    <t>Balatonszemes</t>
  </si>
  <si>
    <t>Zamárdi</t>
  </si>
  <si>
    <t>Balatonszéplak</t>
  </si>
  <si>
    <t>ÖSSZIDŐ</t>
  </si>
  <si>
    <t>CÉLBAÉRKEZÉS IDEJE:</t>
  </si>
  <si>
    <t>ÁTLAGOS TEMPÓ:</t>
  </si>
  <si>
    <t>Balatonfűzfő</t>
  </si>
  <si>
    <t>Fonyód</t>
  </si>
  <si>
    <t>Balatonszárszó</t>
  </si>
  <si>
    <t>NA</t>
  </si>
  <si>
    <t>SZAKASZ NÉV</t>
  </si>
  <si>
    <t>INDULÁS</t>
  </si>
  <si>
    <t>ÉRKEZÉS</t>
  </si>
  <si>
    <t>Badacsony</t>
  </si>
  <si>
    <t>Zánka</t>
  </si>
  <si>
    <t>Fenékpuszta</t>
  </si>
  <si>
    <t>Badacsonyörs Varga pincészet</t>
  </si>
  <si>
    <t>Siófok-Sóstó</t>
  </si>
  <si>
    <t>Balatonakarattya</t>
  </si>
  <si>
    <t>Csopak</t>
  </si>
  <si>
    <t>Balatonmáriafürdő nyugat</t>
  </si>
  <si>
    <t>Balatonmáriafürdő kelet</t>
  </si>
  <si>
    <t>Balatonlelle nyugat</t>
  </si>
  <si>
    <t>Balatonlelle kelet</t>
  </si>
  <si>
    <t>Siófok nyugat</t>
  </si>
  <si>
    <t>Siófok kelet</t>
  </si>
  <si>
    <t>Balatonfenyves nyugat</t>
  </si>
  <si>
    <t>Rajt</t>
  </si>
  <si>
    <t>Szigliget</t>
  </si>
  <si>
    <t>Fövenyes</t>
  </si>
  <si>
    <t>Balatonalakli</t>
  </si>
  <si>
    <t>Balatonszepezd</t>
  </si>
  <si>
    <t>Révfülöp nyugat</t>
  </si>
  <si>
    <t xml:space="preserve">Ábrahámhegy </t>
  </si>
  <si>
    <t>Szántód</t>
  </si>
  <si>
    <t>Révfülöp kelet</t>
  </si>
  <si>
    <t>Zánka Erzsébet-tábor</t>
  </si>
  <si>
    <t>Balatongyörök kelet</t>
  </si>
  <si>
    <t>Balatongyörök nyugat</t>
  </si>
  <si>
    <t>Vonyarcvashegy kelet</t>
  </si>
  <si>
    <t>Keszthely kelet</t>
  </si>
  <si>
    <t>Keszthely nyugat</t>
  </si>
  <si>
    <t>Balatonberény nyugat</t>
  </si>
  <si>
    <t>Balatonberény focipálya</t>
  </si>
  <si>
    <t>Balatonfenyves kelet</t>
  </si>
  <si>
    <t>Balatonboglár nyugat</t>
  </si>
  <si>
    <t>Balatohboglár kelet</t>
  </si>
  <si>
    <t>Balatonföldvár nyugat</t>
  </si>
  <si>
    <t>Balatonföldvár kelet</t>
  </si>
  <si>
    <t>Siófok kampusz</t>
  </si>
  <si>
    <t>Balatonvilágos nyugat</t>
  </si>
  <si>
    <t>Balatonvilágos kelet</t>
  </si>
  <si>
    <t xml:space="preserve">Tobruk </t>
  </si>
  <si>
    <t>Balatonalmádi kelet</t>
  </si>
  <si>
    <t>Balatonalmádi nyugat</t>
  </si>
  <si>
    <t>Balatonfüred kelet</t>
  </si>
  <si>
    <t>Balatonfüred versenyközpont</t>
  </si>
  <si>
    <t>XIX. NN ULTRABALATON 2025 - KALKULÁTOR</t>
  </si>
  <si>
    <t>SYNERGY CONSTRUCTION</t>
  </si>
  <si>
    <t>WABERER'S</t>
  </si>
  <si>
    <t>PENNY</t>
  </si>
  <si>
    <t>MARKET</t>
  </si>
  <si>
    <t>DATAPAO</t>
  </si>
  <si>
    <t>VARGA PINCÉSZET</t>
  </si>
  <si>
    <t>LAPOSA FRISS TERASZ</t>
  </si>
  <si>
    <t>MOZ.GO</t>
  </si>
  <si>
    <t>NN BIZTOSÍTÓ</t>
  </si>
  <si>
    <t>ECOFAMILY</t>
  </si>
  <si>
    <t>UNITED SHIPPING</t>
  </si>
  <si>
    <t>MIZUNO</t>
  </si>
  <si>
    <t>SYNLAB</t>
  </si>
  <si>
    <t>TARR MEDIA</t>
  </si>
  <si>
    <t>SMARTEQ</t>
  </si>
  <si>
    <t>SCHNEIDER HUNGARY</t>
  </si>
  <si>
    <t>BHS TRANS</t>
  </si>
  <si>
    <t>BRIDGESTONE</t>
  </si>
  <si>
    <t>GLS</t>
  </si>
  <si>
    <t>DL</t>
  </si>
  <si>
    <t>KNORR BREMSE</t>
  </si>
  <si>
    <t>MANNA ABC</t>
  </si>
  <si>
    <t>KOMETA</t>
  </si>
  <si>
    <t>RAVATHERM</t>
  </si>
  <si>
    <t>ANNAGORA AQUAPARK</t>
  </si>
  <si>
    <t>AKTÍV MAGYARORSZÁG</t>
  </si>
  <si>
    <t>TOYOTA</t>
  </si>
  <si>
    <t>THEODORA</t>
  </si>
  <si>
    <t>DREHER 24</t>
  </si>
  <si>
    <t>COMPRESSPORT</t>
  </si>
  <si>
    <t>BONAFARM</t>
  </si>
  <si>
    <t>VOLTAREN</t>
  </si>
  <si>
    <t>MEDVE</t>
  </si>
  <si>
    <t>MCDONALD'S BRINGAMÁNIA</t>
  </si>
  <si>
    <t>MARATONMAN DEPO</t>
  </si>
  <si>
    <t>TESCO</t>
  </si>
  <si>
    <t>SALLAI ZSUZSI EMLÉK SZAKASZ</t>
  </si>
  <si>
    <t>OTP ÖKOSZISZTÉMA</t>
  </si>
  <si>
    <t>REXONA</t>
  </si>
  <si>
    <t>FIGHTER'S RUN</t>
  </si>
  <si>
    <t>IRÁNY A SEREG</t>
  </si>
  <si>
    <t>PANNON EGYETEM</t>
  </si>
  <si>
    <t>HEGYVIDÉK SPORT</t>
  </si>
  <si>
    <t>HUNGRANA</t>
  </si>
  <si>
    <t>SILVER TOJÁS-#hashtEGG</t>
  </si>
  <si>
    <t>DEBRECENI EGYETEM SIÓFOKI CAMPUS</t>
  </si>
  <si>
    <t>REDBULL</t>
  </si>
  <si>
    <t>MOTOROLA</t>
  </si>
  <si>
    <t>SEMMELWEISS EGYETEM</t>
  </si>
  <si>
    <t>CRAZY 5K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</si>
</sst>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:ss"/>
    <numFmt numFmtId="165" formatCode="0.0"/>
  </numFmts>
  <fonts count="14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2"/>
      <color theme="0"/>
      <name val="Calibri"/>
      <family val="2"/>
      <scheme val="minor"/>
    </font>
    <font>
      <i/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6"/>
      <color theme="0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i/>
      <sz val="12"/>
      <color theme="1"/>
      <name val="Calibri (Body)"/>
    </font>
    <font>
      <b/>
      <sz val="12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E37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CB64"/>
        <bgColor indexed="64"/>
      </patternFill>
    </fill>
  </fills>
  <borders count="10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99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60">
    <xf numFmtId="0" fontId="0" fillId="0" borderId="0" xfId="0"/>
    <xf numFmtId="164" fontId="0" fillId="0" borderId="0" xfId="0" applyNumberFormat="1"/>
    <xf numFmtId="20" fontId="0" fillId="0" borderId="0" xfId="0" applyNumberFormat="1"/>
    <xf numFmtId="21" fontId="0" fillId="0" borderId="0" xfId="0" applyNumberFormat="1"/>
    <xf numFmtId="0" fontId="1" fillId="0" borderId="0" xfId="0" applyFont="1"/>
    <xf numFmtId="0" fontId="0" fillId="2" borderId="0" xfId="0" applyFill="1" applyAlignment="1">
      <alignment horizontal="center"/>
    </xf>
    <xf numFmtId="0" fontId="0" fillId="2" borderId="0" xfId="0" applyFill="1"/>
    <xf numFmtId="21" fontId="0" fillId="2" borderId="0" xfId="0" applyNumberFormat="1" applyFill="1" applyAlignment="1">
      <alignment horizontal="center"/>
    </xf>
    <xf numFmtId="0" fontId="0" fillId="2" borderId="0" xfId="0" applyFill="1" applyAlignment="1">
      <alignment vertical="center"/>
    </xf>
    <xf numFmtId="0" fontId="6" fillId="2" borderId="0" xfId="0" applyFont="1" applyFill="1" applyAlignment="1">
      <alignment vertical="center"/>
    </xf>
    <xf numFmtId="0" fontId="6" fillId="2" borderId="4" xfId="0" applyFont="1" applyFill="1" applyBorder="1" applyAlignment="1">
      <alignment vertical="center"/>
    </xf>
    <xf numFmtId="0" fontId="0" fillId="2" borderId="4" xfId="0" applyFill="1" applyBorder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8" fillId="2" borderId="4" xfId="0" applyFont="1" applyFill="1" applyBorder="1" applyAlignment="1">
      <alignment vertical="center"/>
    </xf>
    <xf numFmtId="0" fontId="0" fillId="2" borderId="4" xfId="0" applyFill="1" applyBorder="1"/>
    <xf numFmtId="21" fontId="0" fillId="2" borderId="5" xfId="0" applyNumberFormat="1" applyFill="1" applyBorder="1" applyAlignment="1">
      <alignment horizontal="center"/>
    </xf>
    <xf numFmtId="21" fontId="0" fillId="5" borderId="5" xfId="0" applyNumberFormat="1" applyFill="1" applyBorder="1" applyAlignment="1">
      <alignment horizontal="center" vertical="center"/>
    </xf>
    <xf numFmtId="164" fontId="0" fillId="2" borderId="0" xfId="0" applyNumberFormat="1" applyFill="1"/>
    <xf numFmtId="0" fontId="0" fillId="2" borderId="0" xfId="0" applyFill="1" applyAlignment="1">
      <alignment horizontal="right" vertical="center"/>
    </xf>
    <xf numFmtId="46" fontId="10" fillId="2" borderId="2" xfId="0" applyNumberFormat="1" applyFont="1" applyFill="1" applyBorder="1" applyAlignment="1">
      <alignment horizontal="left" vertical="center"/>
    </xf>
    <xf numFmtId="21" fontId="11" fillId="2" borderId="3" xfId="0" applyNumberFormat="1" applyFont="1" applyFill="1" applyBorder="1" applyAlignment="1">
      <alignment horizontal="right" vertical="center"/>
    </xf>
    <xf numFmtId="21" fontId="10" fillId="2" borderId="0" xfId="0" applyNumberFormat="1" applyFont="1" applyFill="1" applyAlignment="1">
      <alignment horizontal="left" vertical="center"/>
    </xf>
    <xf numFmtId="21" fontId="11" fillId="2" borderId="5" xfId="0" applyNumberFormat="1" applyFont="1" applyFill="1" applyBorder="1" applyAlignment="1">
      <alignment horizontal="right" vertical="center"/>
    </xf>
    <xf numFmtId="164" fontId="10" fillId="2" borderId="7" xfId="0" applyNumberFormat="1" applyFont="1" applyFill="1" applyBorder="1" applyAlignment="1">
      <alignment horizontal="left" vertical="center"/>
    </xf>
    <xf numFmtId="21" fontId="11" fillId="2" borderId="8" xfId="0" applyNumberFormat="1" applyFont="1" applyFill="1" applyBorder="1" applyAlignment="1">
      <alignment horizontal="right" vertical="center"/>
    </xf>
    <xf numFmtId="21" fontId="9" fillId="2" borderId="5" xfId="0" applyNumberFormat="1" applyFont="1" applyFill="1" applyBorder="1" applyAlignment="1">
      <alignment horizontal="center" vertical="center" wrapText="1"/>
    </xf>
    <xf numFmtId="0" fontId="0" fillId="2" borderId="4" xfId="0" applyFill="1" applyBorder="1" applyAlignment="1">
      <alignment horizontal="right" vertical="center"/>
    </xf>
    <xf numFmtId="0" fontId="0" fillId="2" borderId="6" xfId="0" applyFill="1" applyBorder="1"/>
    <xf numFmtId="0" fontId="0" fillId="2" borderId="7" xfId="0" applyFill="1" applyBorder="1"/>
    <xf numFmtId="0" fontId="0" fillId="2" borderId="7" xfId="0" applyFill="1" applyBorder="1" applyAlignment="1">
      <alignment horizontal="center"/>
    </xf>
    <xf numFmtId="0" fontId="0" fillId="2" borderId="7" xfId="0" applyFill="1" applyBorder="1" applyAlignment="1">
      <alignment horizontal="center" vertical="center"/>
    </xf>
    <xf numFmtId="21" fontId="0" fillId="2" borderId="8" xfId="0" applyNumberFormat="1" applyFill="1" applyBorder="1" applyAlignment="1">
      <alignment horizontal="center"/>
    </xf>
    <xf numFmtId="0" fontId="0" fillId="2" borderId="9" xfId="0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 wrapText="1"/>
    </xf>
    <xf numFmtId="0" fontId="9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vertical="center"/>
    </xf>
    <xf numFmtId="21" fontId="0" fillId="3" borderId="0" xfId="0" applyNumberFormat="1" applyFill="1" applyAlignment="1">
      <alignment horizontal="center" vertical="center"/>
    </xf>
    <xf numFmtId="21" fontId="0" fillId="2" borderId="0" xfId="0" applyNumberForma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4" fillId="6" borderId="0" xfId="0" applyFont="1" applyFill="1" applyAlignment="1">
      <alignment horizontal="center" vertical="center"/>
    </xf>
    <xf numFmtId="164" fontId="0" fillId="5" borderId="0" xfId="0" applyNumberFormat="1" applyFill="1" applyAlignment="1">
      <alignment horizontal="center" vertical="center"/>
    </xf>
    <xf numFmtId="21" fontId="0" fillId="5" borderId="0" xfId="0" applyNumberFormat="1" applyFill="1" applyAlignment="1">
      <alignment horizontal="center" vertical="center"/>
    </xf>
    <xf numFmtId="164" fontId="0" fillId="2" borderId="0" xfId="0" applyNumberFormat="1" applyFill="1" applyAlignment="1">
      <alignment horizontal="center" vertical="center"/>
    </xf>
    <xf numFmtId="165" fontId="0" fillId="2" borderId="0" xfId="0" applyNumberFormat="1" applyFill="1" applyAlignment="1">
      <alignment horizontal="center" vertical="center"/>
    </xf>
    <xf numFmtId="21" fontId="0" fillId="2" borderId="0" xfId="0" applyNumberFormat="1" applyFill="1" applyAlignment="1">
      <alignment vertical="center"/>
    </xf>
    <xf numFmtId="0" fontId="0" fillId="2" borderId="7" xfId="0" applyFill="1" applyBorder="1" applyAlignment="1">
      <alignment horizontal="right" vertical="center"/>
    </xf>
    <xf numFmtId="0" fontId="13" fillId="0" borderId="0" xfId="0" applyFont="1" applyAlignment="1">
      <alignment horizontal="center" vertical="center" wrapText="1"/>
    </xf>
    <xf numFmtId="21" fontId="10" fillId="2" borderId="6" xfId="0" applyNumberFormat="1" applyFont="1" applyFill="1" applyBorder="1" applyAlignment="1">
      <alignment horizontal="right" vertical="center"/>
    </xf>
    <xf numFmtId="21" fontId="10" fillId="2" borderId="7" xfId="0" applyNumberFormat="1" applyFont="1" applyFill="1" applyBorder="1" applyAlignment="1">
      <alignment horizontal="right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21" fontId="10" fillId="2" borderId="1" xfId="0" applyNumberFormat="1" applyFont="1" applyFill="1" applyBorder="1" applyAlignment="1">
      <alignment horizontal="right" vertical="center"/>
    </xf>
    <xf numFmtId="21" fontId="10" fillId="2" borderId="2" xfId="0" applyNumberFormat="1" applyFont="1" applyFill="1" applyBorder="1" applyAlignment="1">
      <alignment horizontal="right" vertical="center"/>
    </xf>
    <xf numFmtId="21" fontId="10" fillId="2" borderId="4" xfId="0" applyNumberFormat="1" applyFont="1" applyFill="1" applyBorder="1" applyAlignment="1">
      <alignment horizontal="right" vertical="center"/>
    </xf>
    <xf numFmtId="21" fontId="10" fillId="2" borderId="0" xfId="0" applyNumberFormat="1" applyFont="1" applyFill="1" applyAlignment="1">
      <alignment horizontal="right" vertical="center"/>
    </xf>
  </cellXfs>
  <cellStyles count="99">
    <cellStyle name="Hivatkozás" xfId="1" builtinId="8" hidden="1"/>
    <cellStyle name="Hivatkozás" xfId="3" builtinId="8" hidden="1"/>
    <cellStyle name="Hivatkozás" xfId="5" builtinId="8" hidden="1"/>
    <cellStyle name="Hivatkozás" xfId="7" builtinId="8" hidden="1"/>
    <cellStyle name="Hivatkozás" xfId="9" builtinId="8" hidden="1"/>
    <cellStyle name="Hivatkozás" xfId="11" builtinId="8" hidden="1"/>
    <cellStyle name="Hivatkozás" xfId="13" builtinId="8" hidden="1"/>
    <cellStyle name="Hivatkozás" xfId="15" builtinId="8" hidden="1"/>
    <cellStyle name="Hivatkozás" xfId="17" builtinId="8" hidden="1"/>
    <cellStyle name="Hivatkozás" xfId="19" builtinId="8" hidden="1"/>
    <cellStyle name="Hivatkozás" xfId="21" builtinId="8" hidden="1"/>
    <cellStyle name="Hivatkozás" xfId="23" builtinId="8" hidden="1"/>
    <cellStyle name="Hivatkozás" xfId="25" builtinId="8" hidden="1"/>
    <cellStyle name="Hivatkozás" xfId="27" builtinId="8" hidden="1"/>
    <cellStyle name="Hivatkozás" xfId="29" builtinId="8" hidden="1"/>
    <cellStyle name="Hivatkozás" xfId="31" builtinId="8" hidden="1"/>
    <cellStyle name="Hivatkozás" xfId="33" builtinId="8" hidden="1"/>
    <cellStyle name="Hivatkozás" xfId="35" builtinId="8" hidden="1"/>
    <cellStyle name="Hivatkozás" xfId="37" builtinId="8" hidden="1"/>
    <cellStyle name="Hivatkozás" xfId="39" builtinId="8" hidden="1"/>
    <cellStyle name="Hivatkozás" xfId="41" builtinId="8" hidden="1"/>
    <cellStyle name="Hivatkozás" xfId="43" builtinId="8" hidden="1"/>
    <cellStyle name="Hivatkozás" xfId="45" builtinId="8" hidden="1"/>
    <cellStyle name="Hivatkozás" xfId="47" builtinId="8" hidden="1"/>
    <cellStyle name="Hivatkozás" xfId="49" builtinId="8" hidden="1"/>
    <cellStyle name="Hivatkozás" xfId="51" builtinId="8" hidden="1"/>
    <cellStyle name="Hivatkozás" xfId="53" builtinId="8" hidden="1"/>
    <cellStyle name="Hivatkozás" xfId="55" builtinId="8" hidden="1"/>
    <cellStyle name="Hivatkozás" xfId="57" builtinId="8" hidden="1"/>
    <cellStyle name="Hivatkozás" xfId="59" builtinId="8" hidden="1"/>
    <cellStyle name="Hivatkozás" xfId="61" builtinId="8" hidden="1"/>
    <cellStyle name="Hivatkozás" xfId="63" builtinId="8" hidden="1"/>
    <cellStyle name="Hivatkozás" xfId="65" builtinId="8" hidden="1"/>
    <cellStyle name="Hivatkozás" xfId="67" builtinId="8" hidden="1"/>
    <cellStyle name="Hivatkozás" xfId="69" builtinId="8" hidden="1"/>
    <cellStyle name="Hivatkozás" xfId="71" builtinId="8" hidden="1"/>
    <cellStyle name="Hivatkozás" xfId="73" builtinId="8" hidden="1"/>
    <cellStyle name="Hivatkozás" xfId="75" builtinId="8" hidden="1"/>
    <cellStyle name="Hivatkozás" xfId="77" builtinId="8" hidden="1"/>
    <cellStyle name="Hivatkozás" xfId="79" builtinId="8" hidden="1"/>
    <cellStyle name="Hivatkozás" xfId="81" builtinId="8" hidden="1"/>
    <cellStyle name="Hivatkozás" xfId="83" builtinId="8" hidden="1"/>
    <cellStyle name="Hivatkozás" xfId="85" builtinId="8" hidden="1"/>
    <cellStyle name="Hivatkozás" xfId="87" builtinId="8" hidden="1"/>
    <cellStyle name="Hivatkozás" xfId="89" builtinId="8" hidden="1"/>
    <cellStyle name="Hivatkozás" xfId="91" builtinId="8" hidden="1"/>
    <cellStyle name="Hivatkozás" xfId="93" builtinId="8" hidden="1"/>
    <cellStyle name="Hivatkozás" xfId="95" builtinId="8" hidden="1"/>
    <cellStyle name="Hivatkozás" xfId="97" builtinId="8" hidden="1"/>
    <cellStyle name="Látott hivatkozás" xfId="2" builtinId="9" hidden="1"/>
    <cellStyle name="Látott hivatkozás" xfId="4" builtinId="9" hidden="1"/>
    <cellStyle name="Látott hivatkozás" xfId="6" builtinId="9" hidden="1"/>
    <cellStyle name="Látott hivatkozás" xfId="8" builtinId="9" hidden="1"/>
    <cellStyle name="Látott hivatkozás" xfId="10" builtinId="9" hidden="1"/>
    <cellStyle name="Látott hivatkozás" xfId="12" builtinId="9" hidden="1"/>
    <cellStyle name="Látott hivatkozás" xfId="14" builtinId="9" hidden="1"/>
    <cellStyle name="Látott hivatkozás" xfId="16" builtinId="9" hidden="1"/>
    <cellStyle name="Látott hivatkozás" xfId="18" builtinId="9" hidden="1"/>
    <cellStyle name="Látott hivatkozás" xfId="20" builtinId="9" hidden="1"/>
    <cellStyle name="Látott hivatkozás" xfId="22" builtinId="9" hidden="1"/>
    <cellStyle name="Látott hivatkozás" xfId="24" builtinId="9" hidden="1"/>
    <cellStyle name="Látott hivatkozás" xfId="26" builtinId="9" hidden="1"/>
    <cellStyle name="Látott hivatkozás" xfId="28" builtinId="9" hidden="1"/>
    <cellStyle name="Látott hivatkozás" xfId="30" builtinId="9" hidden="1"/>
    <cellStyle name="Látott hivatkozás" xfId="32" builtinId="9" hidden="1"/>
    <cellStyle name="Látott hivatkozás" xfId="34" builtinId="9" hidden="1"/>
    <cellStyle name="Látott hivatkozás" xfId="36" builtinId="9" hidden="1"/>
    <cellStyle name="Látott hivatkozás" xfId="38" builtinId="9" hidden="1"/>
    <cellStyle name="Látott hivatkozás" xfId="40" builtinId="9" hidden="1"/>
    <cellStyle name="Látott hivatkozás" xfId="42" builtinId="9" hidden="1"/>
    <cellStyle name="Látott hivatkozás" xfId="44" builtinId="9" hidden="1"/>
    <cellStyle name="Látott hivatkozás" xfId="46" builtinId="9" hidden="1"/>
    <cellStyle name="Látott hivatkozás" xfId="48" builtinId="9" hidden="1"/>
    <cellStyle name="Látott hivatkozás" xfId="50" builtinId="9" hidden="1"/>
    <cellStyle name="Látott hivatkozás" xfId="52" builtinId="9" hidden="1"/>
    <cellStyle name="Látott hivatkozás" xfId="54" builtinId="9" hidden="1"/>
    <cellStyle name="Látott hivatkozás" xfId="56" builtinId="9" hidden="1"/>
    <cellStyle name="Látott hivatkozás" xfId="58" builtinId="9" hidden="1"/>
    <cellStyle name="Látott hivatkozás" xfId="60" builtinId="9" hidden="1"/>
    <cellStyle name="Látott hivatkozás" xfId="62" builtinId="9" hidden="1"/>
    <cellStyle name="Látott hivatkozás" xfId="64" builtinId="9" hidden="1"/>
    <cellStyle name="Látott hivatkozás" xfId="66" builtinId="9" hidden="1"/>
    <cellStyle name="Látott hivatkozás" xfId="68" builtinId="9" hidden="1"/>
    <cellStyle name="Látott hivatkozás" xfId="70" builtinId="9" hidden="1"/>
    <cellStyle name="Látott hivatkozás" xfId="72" builtinId="9" hidden="1"/>
    <cellStyle name="Látott hivatkozás" xfId="74" builtinId="9" hidden="1"/>
    <cellStyle name="Látott hivatkozás" xfId="76" builtinId="9" hidden="1"/>
    <cellStyle name="Látott hivatkozás" xfId="78" builtinId="9" hidden="1"/>
    <cellStyle name="Látott hivatkozás" xfId="80" builtinId="9" hidden="1"/>
    <cellStyle name="Látott hivatkozás" xfId="82" builtinId="9" hidden="1"/>
    <cellStyle name="Látott hivatkozás" xfId="84" builtinId="9" hidden="1"/>
    <cellStyle name="Látott hivatkozás" xfId="86" builtinId="9" hidden="1"/>
    <cellStyle name="Látott hivatkozás" xfId="88" builtinId="9" hidden="1"/>
    <cellStyle name="Látott hivatkozás" xfId="90" builtinId="9" hidden="1"/>
    <cellStyle name="Látott hivatkozás" xfId="92" builtinId="9" hidden="1"/>
    <cellStyle name="Látott hivatkozás" xfId="94" builtinId="9" hidden="1"/>
    <cellStyle name="Látott hivatkozás" xfId="96" builtinId="9" hidden="1"/>
    <cellStyle name="Látott hivatkozás" xfId="98" builtinId="9" hidden="1"/>
    <cellStyle name="Normá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67"/>
  <sheetViews>
    <sheetView tabSelected="1" topLeftCell="C9" zoomScale="110" zoomScaleNormal="110" zoomScalePageLayoutView="111" workbookViewId="0">
      <selection activeCell="J27" sqref="J27"/>
    </sheetView>
  </sheetViews>
  <sheetFormatPr baseColWidth="10" defaultColWidth="10.83203125" defaultRowHeight="16" x14ac:dyDescent="0.2"/>
  <cols>
    <col min="1" max="1" width="2.6640625" style="6" customWidth="1"/>
    <col min="2" max="2" width="5.5" style="6" customWidth="1"/>
    <col min="3" max="3" width="25.33203125" style="6" customWidth="1"/>
    <col min="4" max="5" width="12.1640625" style="5" customWidth="1"/>
    <col min="6" max="6" width="3.1640625" style="6" bestFit="1" customWidth="1"/>
    <col min="7" max="7" width="7.83203125" style="5" bestFit="1" customWidth="1"/>
    <col min="8" max="9" width="26" style="5" bestFit="1" customWidth="1"/>
    <col min="10" max="10" width="34" style="5" bestFit="1" customWidth="1"/>
    <col min="11" max="11" width="33.83203125" style="6" customWidth="1"/>
    <col min="12" max="12" width="11.6640625" style="5" customWidth="1"/>
    <col min="13" max="13" width="12.1640625" style="5" customWidth="1"/>
    <col min="14" max="14" width="14" style="7" customWidth="1"/>
    <col min="15" max="16384" width="10.83203125" style="6"/>
  </cols>
  <sheetData>
    <row r="1" spans="2:16" ht="17" thickBot="1" x14ac:dyDescent="0.25"/>
    <row r="2" spans="2:16" ht="36" customHeight="1" x14ac:dyDescent="0.2">
      <c r="B2" s="50" t="s">
        <v>85</v>
      </c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2"/>
    </row>
    <row r="3" spans="2:16" ht="27" customHeight="1" x14ac:dyDescent="0.2">
      <c r="B3" s="53" t="s">
        <v>17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5"/>
    </row>
    <row r="4" spans="2:16" s="9" customFormat="1" ht="42.75" customHeight="1" x14ac:dyDescent="0.2">
      <c r="B4" s="10"/>
      <c r="D4" s="33"/>
      <c r="E4" s="33"/>
      <c r="G4" s="34" t="s">
        <v>16</v>
      </c>
      <c r="H4" s="34" t="s">
        <v>39</v>
      </c>
      <c r="I4" s="34" t="s">
        <v>40</v>
      </c>
      <c r="J4" s="34" t="s">
        <v>38</v>
      </c>
      <c r="K4" s="35" t="s">
        <v>12</v>
      </c>
      <c r="L4" s="35" t="s">
        <v>13</v>
      </c>
      <c r="M4" s="35" t="s">
        <v>14</v>
      </c>
      <c r="N4" s="25" t="s">
        <v>15</v>
      </c>
      <c r="O4" s="8"/>
    </row>
    <row r="5" spans="2:16" s="8" customFormat="1" ht="21" customHeight="1" x14ac:dyDescent="0.2">
      <c r="B5" s="11"/>
      <c r="C5" s="36" t="s">
        <v>3</v>
      </c>
      <c r="D5" s="37">
        <v>0.125</v>
      </c>
      <c r="E5" s="38"/>
      <c r="F5" s="8">
        <v>1</v>
      </c>
      <c r="G5" s="39">
        <v>7</v>
      </c>
      <c r="H5" s="39" t="s">
        <v>55</v>
      </c>
      <c r="I5" s="39" t="s">
        <v>23</v>
      </c>
      <c r="J5" s="32"/>
      <c r="K5" s="40" t="s">
        <v>37</v>
      </c>
      <c r="L5" s="41">
        <f t="shared" ref="L5:L36" si="0">IF(K5=$C$13,$D$13,IF(K5=$C$14,$D$14,IF(K5=$C$15,$D$15,IF(K5=$C$16,$D$16,IF(K5=$C$17,$D$17,IF(K5=$C$18,$D$18,IF(K5=$C$19,$D$19,IF(K5=$C$20,$D$20,IF(K5=$C$21,$D$21,IF(K5=$C$22,$D$22,IF(K5=$C$23,$D$23,IF(K5=$C$24,$D$24,IF(K5=$C$25,$D$25,IF(K5=0,"válassz futót!","nincs ilyen futó"))))))))))))))</f>
        <v>4.1666666666666666E-3</v>
      </c>
      <c r="M5" s="42">
        <f t="shared" ref="M5:M58" si="1">G5*L5</f>
        <v>2.9166666666666667E-2</v>
      </c>
      <c r="N5" s="16">
        <f>M5+$D$5</f>
        <v>0.15416666666666667</v>
      </c>
      <c r="O5" s="6"/>
    </row>
    <row r="6" spans="2:16" s="8" customFormat="1" ht="21" customHeight="1" x14ac:dyDescent="0.2">
      <c r="B6" s="11"/>
      <c r="D6" s="43"/>
      <c r="E6" s="43"/>
      <c r="F6" s="8">
        <v>2</v>
      </c>
      <c r="G6" s="39">
        <v>4.7</v>
      </c>
      <c r="H6" s="39" t="s">
        <v>23</v>
      </c>
      <c r="I6" s="39" t="s">
        <v>57</v>
      </c>
      <c r="J6" s="32" t="s">
        <v>86</v>
      </c>
      <c r="K6" s="40" t="s">
        <v>37</v>
      </c>
      <c r="L6" s="41">
        <f t="shared" si="0"/>
        <v>4.1666666666666666E-3</v>
      </c>
      <c r="M6" s="42">
        <f t="shared" si="1"/>
        <v>1.9583333333333335E-2</v>
      </c>
      <c r="N6" s="16">
        <f>N5+M6</f>
        <v>0.17375000000000002</v>
      </c>
      <c r="O6" s="6"/>
    </row>
    <row r="7" spans="2:16" s="8" customFormat="1" ht="21" customHeight="1" x14ac:dyDescent="0.2">
      <c r="B7" s="11"/>
      <c r="D7" s="39"/>
      <c r="E7" s="39"/>
      <c r="F7" s="8">
        <v>3</v>
      </c>
      <c r="G7" s="39">
        <v>4.5999999999999996</v>
      </c>
      <c r="H7" s="39" t="s">
        <v>57</v>
      </c>
      <c r="I7" s="39" t="s">
        <v>58</v>
      </c>
      <c r="J7" s="32" t="s">
        <v>87</v>
      </c>
      <c r="K7" s="40" t="s">
        <v>37</v>
      </c>
      <c r="L7" s="41">
        <f t="shared" si="0"/>
        <v>4.1666666666666666E-3</v>
      </c>
      <c r="M7" s="42">
        <f t="shared" si="1"/>
        <v>1.9166666666666665E-2</v>
      </c>
      <c r="N7" s="16">
        <f t="shared" ref="N7:N58" si="2">N6+M7</f>
        <v>0.19291666666666668</v>
      </c>
      <c r="O7" s="6"/>
      <c r="P7" s="12"/>
    </row>
    <row r="8" spans="2:16" s="8" customFormat="1" ht="21" customHeight="1" x14ac:dyDescent="0.2">
      <c r="B8" s="11"/>
      <c r="D8" s="38"/>
      <c r="E8" s="38"/>
      <c r="F8" s="8">
        <v>4</v>
      </c>
      <c r="G8" s="39">
        <v>3.7</v>
      </c>
      <c r="H8" s="39" t="s">
        <v>58</v>
      </c>
      <c r="I8" s="39" t="s">
        <v>64</v>
      </c>
      <c r="J8" s="32" t="s">
        <v>117</v>
      </c>
      <c r="K8" s="40" t="s">
        <v>37</v>
      </c>
      <c r="L8" s="41">
        <f t="shared" si="0"/>
        <v>4.1666666666666666E-3</v>
      </c>
      <c r="M8" s="42">
        <f t="shared" si="1"/>
        <v>1.5416666666666667E-2</v>
      </c>
      <c r="N8" s="16">
        <f t="shared" si="2"/>
        <v>0.20833333333333334</v>
      </c>
      <c r="O8" s="6"/>
    </row>
    <row r="9" spans="2:16" s="8" customFormat="1" ht="21" customHeight="1" x14ac:dyDescent="0.2">
      <c r="B9" s="11"/>
      <c r="D9" s="43"/>
      <c r="E9" s="43"/>
      <c r="F9" s="8">
        <v>5</v>
      </c>
      <c r="G9" s="39">
        <v>2.9</v>
      </c>
      <c r="H9" s="39" t="s">
        <v>64</v>
      </c>
      <c r="I9" s="39" t="s">
        <v>42</v>
      </c>
      <c r="J9" s="32" t="s">
        <v>88</v>
      </c>
      <c r="K9" s="40" t="s">
        <v>37</v>
      </c>
      <c r="L9" s="41">
        <f t="shared" si="0"/>
        <v>4.1666666666666666E-3</v>
      </c>
      <c r="M9" s="42">
        <f t="shared" si="1"/>
        <v>1.2083333333333333E-2</v>
      </c>
      <c r="N9" s="16">
        <f t="shared" si="2"/>
        <v>0.22041666666666668</v>
      </c>
      <c r="O9" s="6"/>
    </row>
    <row r="10" spans="2:16" s="8" customFormat="1" ht="21" customHeight="1" x14ac:dyDescent="0.2">
      <c r="B10" s="11"/>
      <c r="D10" s="43"/>
      <c r="E10" s="43"/>
      <c r="F10" s="8">
        <v>6</v>
      </c>
      <c r="G10" s="39">
        <v>3.7</v>
      </c>
      <c r="H10" s="39" t="s">
        <v>42</v>
      </c>
      <c r="I10" s="39" t="s">
        <v>59</v>
      </c>
      <c r="J10" s="32"/>
      <c r="K10" s="40" t="s">
        <v>37</v>
      </c>
      <c r="L10" s="41">
        <f t="shared" si="0"/>
        <v>4.1666666666666666E-3</v>
      </c>
      <c r="M10" s="42">
        <f t="shared" si="1"/>
        <v>1.5416666666666667E-2</v>
      </c>
      <c r="N10" s="16">
        <f t="shared" si="2"/>
        <v>0.23583333333333334</v>
      </c>
      <c r="O10" s="6"/>
    </row>
    <row r="11" spans="2:16" s="8" customFormat="1" ht="21" customHeight="1" x14ac:dyDescent="0.2">
      <c r="B11" s="11"/>
      <c r="D11" s="39"/>
      <c r="E11" s="39"/>
      <c r="F11" s="8">
        <v>7</v>
      </c>
      <c r="G11" s="39">
        <v>3.2</v>
      </c>
      <c r="H11" s="39" t="s">
        <v>59</v>
      </c>
      <c r="I11" s="39" t="s">
        <v>63</v>
      </c>
      <c r="J11" s="32" t="s">
        <v>89</v>
      </c>
      <c r="K11" s="40" t="s">
        <v>37</v>
      </c>
      <c r="L11" s="41">
        <f t="shared" si="0"/>
        <v>4.1666666666666666E-3</v>
      </c>
      <c r="M11" s="42">
        <f t="shared" si="1"/>
        <v>1.3333333333333334E-2</v>
      </c>
      <c r="N11" s="16">
        <f t="shared" si="2"/>
        <v>0.24916666666666668</v>
      </c>
      <c r="O11" s="6"/>
    </row>
    <row r="12" spans="2:16" s="8" customFormat="1" ht="21" customHeight="1" x14ac:dyDescent="0.2">
      <c r="B12" s="11"/>
      <c r="C12" s="39" t="s">
        <v>19</v>
      </c>
      <c r="D12" s="39" t="s">
        <v>18</v>
      </c>
      <c r="E12" s="39" t="s">
        <v>20</v>
      </c>
      <c r="F12" s="8">
        <v>8</v>
      </c>
      <c r="G12" s="39">
        <v>1.9</v>
      </c>
      <c r="H12" s="39" t="s">
        <v>63</v>
      </c>
      <c r="I12" s="39" t="s">
        <v>60</v>
      </c>
      <c r="J12" s="32" t="s">
        <v>90</v>
      </c>
      <c r="K12" s="40" t="s">
        <v>37</v>
      </c>
      <c r="L12" s="41">
        <f t="shared" si="0"/>
        <v>4.1666666666666666E-3</v>
      </c>
      <c r="M12" s="42">
        <f t="shared" si="1"/>
        <v>7.9166666666666656E-3</v>
      </c>
      <c r="N12" s="16">
        <f t="shared" si="2"/>
        <v>0.25708333333333333</v>
      </c>
      <c r="O12" s="6"/>
    </row>
    <row r="13" spans="2:16" s="8" customFormat="1" ht="21" customHeight="1" x14ac:dyDescent="0.2">
      <c r="B13" s="13">
        <v>1</v>
      </c>
      <c r="C13" s="40" t="s">
        <v>37</v>
      </c>
      <c r="D13" s="43">
        <v>4.1666666666666666E-3</v>
      </c>
      <c r="E13" s="44">
        <f>IF($K$8=C13,$G$8,0)+IF($K$7=C13,$G$7,0)+IF($K$5=C13,$G$5,0)+IF($K$6=C13,$G$6,0)+IF($K$9=C13,$G$9,0)+IF($K$10=C13,$G$10,0)+IF($K$11=C13,$G$11,0)+IF($K$12=C13,$G$12,0)+IF($K$13=C13,$G$13,0)+IF($K$14=C13,$G$14,0)+IF($K$15=C13,$G$15,0)+IF($K$16=C13,$G$16,0)+IF($K$17=C13,$G$17,0)+IF($K$18=C13,$G$18,0)+IF($K$19=C13,$G$19,0)+IF($K$20=C13,$G$20,0)+IF($K$21=C13,$G$21,0)+IF($K$22=C13,$G$22,0)+IF($K$23=C13,$G$23,0)+IF($K$24=C13,$G$24,0)+IF($K$25=C13,$G$25,0)+IF($K$26=C13,$G$26,0)+IF($K$27=C13,$G$27,0)+IF($K$30=C13,$G$30,0)+IF($K$32=C13,$G$32,0)+IF($K$35=C13,$G$35,0)+IF($K$36=C13,$G$36,0)+IF($K$37=C13,$G$37,0)+IF($K$38=C13,$G$38,0)+IF($K$40=C13,$G$40,0)+IF($K$48=C13,$G$48,0)+IF($K$49=C13,$G$49,0)+IF($K$50=C13,$G$50,0)+IF($K$52=C13,$G$52,0)+IF($K$53=C13,$G$53,0)+IF($K$55=C13,$G$55,0)+IF($K$29=C13,$G$29,0)+IF($K$31=C13,$G$31,0)+IF($K$39=C13,$G$39,0)+IF($K$41=C13,$G$41,0)+IF($K$42=C13,$G$42,0)+IF($K$43=C13,$G$43,0)+IF($K$44=C13,$G$44,0)+IF($K$45=C13,$G$45,E79)+IF($K$46=C13,$G$46,0)+IF($K$47=C13,$G$47,0)+IF($K$51=C13,$G$51,0)+IF($K$33=C13,$G$33,0)+IF($K$56=C13,$G$56,0)+IF($K$28=C13,$G$28,0)+IF($K$34=C13,$G$34,0)+IF($K$57=C13,$G$57,0)+IF($K$58=C13,$G$58,0)+IF($K$59=C13,$G$59,0)+IF($K$54=C13,$G$54,0)+IF($K$60=C13,$G$60,0)</f>
        <v>210</v>
      </c>
      <c r="F13" s="8">
        <v>9</v>
      </c>
      <c r="G13" s="39">
        <v>5.2</v>
      </c>
      <c r="H13" s="39" t="s">
        <v>60</v>
      </c>
      <c r="I13" s="39" t="s">
        <v>61</v>
      </c>
      <c r="J13" s="32" t="s">
        <v>118</v>
      </c>
      <c r="K13" s="40" t="s">
        <v>37</v>
      </c>
      <c r="L13" s="41">
        <f t="shared" si="0"/>
        <v>4.1666666666666666E-3</v>
      </c>
      <c r="M13" s="42">
        <f t="shared" si="1"/>
        <v>2.1666666666666667E-2</v>
      </c>
      <c r="N13" s="16">
        <f t="shared" si="2"/>
        <v>0.27875</v>
      </c>
      <c r="O13" s="6"/>
    </row>
    <row r="14" spans="2:16" s="8" customFormat="1" ht="21" customHeight="1" x14ac:dyDescent="0.2">
      <c r="B14" s="13">
        <v>2</v>
      </c>
      <c r="C14" s="40" t="s">
        <v>37</v>
      </c>
      <c r="D14" s="43">
        <v>2.7777777777777779E-3</v>
      </c>
      <c r="E14" s="44">
        <f t="shared" ref="E14:E25" si="3">IF($K$8=C14,$G$8,0)+IF($K$7=C14,$G$7,0)+IF($K$5=C14,$G$5,0)+IF($K$6=C14,$G$6,0)+IF($K$9=C14,$G$9,0)+IF($K$10=C14,$G$10,0)+IF($K$11=C14,$G$11,0)+IF($K$12=C14,$G$12,0)+IF($K$13=C14,$G$13,0)+IF($K$14=C14,$G$14,0)+IF($K$15=C14,$G$15,0)+IF($K$16=C14,$G$16,0)+IF($K$17=C14,$G$17,0)+IF($K$18=C14,$G$18,0)+IF($K$19=C14,$G$19,0)+IF($K$20=C14,$G$20,0)+IF($K$21=C14,$G$21,0)+IF($K$22=C14,$G$22,0)+IF($K$23=C14,$G$23,0)+IF($K$24=C14,$G$24,0)+IF($K$25=C14,$G$25,0)+IF($K$26=C14,$G$26,0)+IF($K$27=C14,$G$27,0)+IF($K$30=C14,$G$30,0)+IF($K$32=C14,$G$32,0)+IF($K$35=C14,$G$35,0)+IF($K$36=C14,$G$36,0)+IF($K$37=C14,$G$37,0)+IF($K$38=C14,$G$38,0)+IF($K$40=C14,$G$40,0)+IF($K$48=C14,$G$48,0)+IF($K$49=C14,$G$49,0)+IF($K$50=C14,$G$50,0)+IF($K$52=C14,$G$52,0)+IF($K$53=C14,$G$53,0)+IF($K$55=C14,$G$55,0)+IF($K$29=C14,$G$29,0)+IF($K$31=C14,$G$31,0)+IF($K$39=C14,$G$39,0)+IF($K$41=C14,$G$41,0)+IF($K$42=C14,$G$42,0)+IF($K$43=C14,$G$43,0)+IF($K$44=C14,$G$44,0)+IF($K$45=C14,$G$45,E80)+IF($K$46=C14,$G$46,0)+IF($K$47=C14,$G$47,0)+IF($K$51=C14,$G$51,0)+IF($K$33=C14,$G$33,0)+IF($K$56=C14,$G$56,0)+IF($K$28=C14,$G$28,0)+IF($K$34=C14,$G$34,0)+IF($K$57=C14,$G$57,0)+IF($K$58=C14,$G$58,0)+IF($K$59=C14,$G$59,0)+IF($K$54=C14,$G$54,0)+IF($K$60=C14,$G$60,0)</f>
        <v>210</v>
      </c>
      <c r="F14" s="8">
        <v>10</v>
      </c>
      <c r="G14" s="39">
        <v>3.2</v>
      </c>
      <c r="H14" s="39" t="s">
        <v>61</v>
      </c>
      <c r="I14" s="39" t="s">
        <v>44</v>
      </c>
      <c r="J14" s="32" t="s">
        <v>91</v>
      </c>
      <c r="K14" s="40" t="s">
        <v>37</v>
      </c>
      <c r="L14" s="41">
        <f t="shared" si="0"/>
        <v>4.1666666666666666E-3</v>
      </c>
      <c r="M14" s="42">
        <f t="shared" si="1"/>
        <v>1.3333333333333334E-2</v>
      </c>
      <c r="N14" s="16">
        <f t="shared" si="2"/>
        <v>0.29208333333333331</v>
      </c>
      <c r="O14" s="6"/>
    </row>
    <row r="15" spans="2:16" s="8" customFormat="1" ht="21" customHeight="1" x14ac:dyDescent="0.2">
      <c r="B15" s="13">
        <v>3</v>
      </c>
      <c r="C15" s="40" t="s">
        <v>37</v>
      </c>
      <c r="D15" s="43">
        <v>3.472222222222222E-3</v>
      </c>
      <c r="E15" s="44">
        <f t="shared" si="3"/>
        <v>210</v>
      </c>
      <c r="F15" s="8">
        <v>11</v>
      </c>
      <c r="G15" s="39">
        <v>5.0999999999999996</v>
      </c>
      <c r="H15" s="39" t="s">
        <v>44</v>
      </c>
      <c r="I15" s="39" t="s">
        <v>41</v>
      </c>
      <c r="J15" s="32" t="s">
        <v>92</v>
      </c>
      <c r="K15" s="40" t="s">
        <v>37</v>
      </c>
      <c r="L15" s="41">
        <f t="shared" si="0"/>
        <v>4.1666666666666666E-3</v>
      </c>
      <c r="M15" s="42">
        <f t="shared" si="1"/>
        <v>2.1249999999999998E-2</v>
      </c>
      <c r="N15" s="16">
        <f t="shared" si="2"/>
        <v>0.3133333333333333</v>
      </c>
      <c r="O15" s="6"/>
    </row>
    <row r="16" spans="2:16" s="8" customFormat="1" ht="21" customHeight="1" x14ac:dyDescent="0.2">
      <c r="B16" s="13">
        <v>4</v>
      </c>
      <c r="C16" s="40" t="s">
        <v>37</v>
      </c>
      <c r="D16" s="43">
        <v>4.8611111111111112E-3</v>
      </c>
      <c r="E16" s="44">
        <f t="shared" si="3"/>
        <v>210</v>
      </c>
      <c r="F16" s="8">
        <v>12</v>
      </c>
      <c r="G16" s="39">
        <v>4.3</v>
      </c>
      <c r="H16" s="39" t="s">
        <v>41</v>
      </c>
      <c r="I16" s="39" t="s">
        <v>24</v>
      </c>
      <c r="J16" s="32" t="s">
        <v>120</v>
      </c>
      <c r="K16" s="40" t="s">
        <v>37</v>
      </c>
      <c r="L16" s="41">
        <f t="shared" si="0"/>
        <v>4.1666666666666666E-3</v>
      </c>
      <c r="M16" s="42">
        <f t="shared" si="1"/>
        <v>1.7916666666666664E-2</v>
      </c>
      <c r="N16" s="16">
        <f t="shared" si="2"/>
        <v>0.33124999999999993</v>
      </c>
      <c r="O16" s="6"/>
    </row>
    <row r="17" spans="2:15" s="8" customFormat="1" ht="21" customHeight="1" x14ac:dyDescent="0.2">
      <c r="B17" s="13">
        <v>5</v>
      </c>
      <c r="C17" s="40" t="s">
        <v>37</v>
      </c>
      <c r="D17" s="43">
        <v>5.5555555555555558E-3</v>
      </c>
      <c r="E17" s="44">
        <f t="shared" si="3"/>
        <v>210</v>
      </c>
      <c r="F17" s="8">
        <v>13</v>
      </c>
      <c r="G17" s="39">
        <v>2.9</v>
      </c>
      <c r="H17" s="39" t="s">
        <v>24</v>
      </c>
      <c r="I17" s="39" t="s">
        <v>56</v>
      </c>
      <c r="J17" s="32" t="s">
        <v>93</v>
      </c>
      <c r="K17" s="40" t="s">
        <v>37</v>
      </c>
      <c r="L17" s="41">
        <f t="shared" si="0"/>
        <v>4.1666666666666666E-3</v>
      </c>
      <c r="M17" s="42">
        <f t="shared" si="1"/>
        <v>1.2083333333333333E-2</v>
      </c>
      <c r="N17" s="16">
        <f t="shared" si="2"/>
        <v>0.34333333333333327</v>
      </c>
      <c r="O17" s="6"/>
    </row>
    <row r="18" spans="2:15" s="8" customFormat="1" ht="21" customHeight="1" x14ac:dyDescent="0.2">
      <c r="B18" s="13">
        <v>6</v>
      </c>
      <c r="C18" s="40" t="s">
        <v>37</v>
      </c>
      <c r="D18" s="43">
        <v>4.1666666666666666E-3</v>
      </c>
      <c r="E18" s="44">
        <f t="shared" si="3"/>
        <v>210</v>
      </c>
      <c r="F18" s="8">
        <v>14</v>
      </c>
      <c r="G18" s="39">
        <v>7.6</v>
      </c>
      <c r="H18" s="39" t="s">
        <v>56</v>
      </c>
      <c r="I18" s="39" t="s">
        <v>65</v>
      </c>
      <c r="J18" s="32" t="s">
        <v>94</v>
      </c>
      <c r="K18" s="40" t="s">
        <v>37</v>
      </c>
      <c r="L18" s="41">
        <f t="shared" si="0"/>
        <v>4.1666666666666666E-3</v>
      </c>
      <c r="M18" s="42">
        <f t="shared" si="1"/>
        <v>3.1666666666666662E-2</v>
      </c>
      <c r="N18" s="16">
        <f t="shared" si="2"/>
        <v>0.37499999999999994</v>
      </c>
      <c r="O18" s="6"/>
    </row>
    <row r="19" spans="2:15" s="8" customFormat="1" ht="21" customHeight="1" x14ac:dyDescent="0.2">
      <c r="B19" s="13">
        <v>7</v>
      </c>
      <c r="C19" s="40" t="s">
        <v>37</v>
      </c>
      <c r="D19" s="43">
        <v>2.0833333333333333E-3</v>
      </c>
      <c r="E19" s="44">
        <f t="shared" si="3"/>
        <v>210</v>
      </c>
      <c r="F19" s="8">
        <v>15</v>
      </c>
      <c r="G19" s="39">
        <v>2.8</v>
      </c>
      <c r="H19" s="39" t="s">
        <v>65</v>
      </c>
      <c r="I19" s="39" t="s">
        <v>66</v>
      </c>
      <c r="J19" s="32" t="s">
        <v>119</v>
      </c>
      <c r="K19" s="40" t="s">
        <v>37</v>
      </c>
      <c r="L19" s="41">
        <f t="shared" si="0"/>
        <v>4.1666666666666666E-3</v>
      </c>
      <c r="M19" s="42">
        <f t="shared" si="1"/>
        <v>1.1666666666666665E-2</v>
      </c>
      <c r="N19" s="16">
        <f t="shared" si="2"/>
        <v>0.3866666666666666</v>
      </c>
      <c r="O19" s="6"/>
    </row>
    <row r="20" spans="2:15" s="8" customFormat="1" ht="21" customHeight="1" x14ac:dyDescent="0.2">
      <c r="B20" s="13">
        <v>8</v>
      </c>
      <c r="C20" s="40" t="s">
        <v>37</v>
      </c>
      <c r="D20" s="43">
        <v>4.1666666666666666E-3</v>
      </c>
      <c r="E20" s="44">
        <f t="shared" si="3"/>
        <v>210</v>
      </c>
      <c r="F20" s="8">
        <v>16</v>
      </c>
      <c r="G20" s="39">
        <v>3.4</v>
      </c>
      <c r="H20" s="39" t="s">
        <v>66</v>
      </c>
      <c r="I20" s="39" t="s">
        <v>67</v>
      </c>
      <c r="J20" s="32" t="s">
        <v>95</v>
      </c>
      <c r="K20" s="40" t="s">
        <v>37</v>
      </c>
      <c r="L20" s="41">
        <f t="shared" si="0"/>
        <v>4.1666666666666666E-3</v>
      </c>
      <c r="M20" s="42">
        <f t="shared" si="1"/>
        <v>1.4166666666666666E-2</v>
      </c>
      <c r="N20" s="16">
        <f t="shared" si="2"/>
        <v>0.40083333333333326</v>
      </c>
      <c r="O20" s="6"/>
    </row>
    <row r="21" spans="2:15" s="8" customFormat="1" ht="21" customHeight="1" x14ac:dyDescent="0.2">
      <c r="B21" s="13">
        <v>9</v>
      </c>
      <c r="C21" s="40" t="s">
        <v>37</v>
      </c>
      <c r="D21" s="43">
        <v>4.1666666666666666E-3</v>
      </c>
      <c r="E21" s="44">
        <f t="shared" si="3"/>
        <v>210</v>
      </c>
      <c r="F21" s="8">
        <v>17</v>
      </c>
      <c r="G21" s="39">
        <v>2.6</v>
      </c>
      <c r="H21" s="39" t="s">
        <v>67</v>
      </c>
      <c r="I21" s="39" t="s">
        <v>25</v>
      </c>
      <c r="J21" s="32" t="s">
        <v>135</v>
      </c>
      <c r="K21" s="40" t="s">
        <v>37</v>
      </c>
      <c r="L21" s="41">
        <f t="shared" si="0"/>
        <v>4.1666666666666666E-3</v>
      </c>
      <c r="M21" s="42">
        <f t="shared" si="1"/>
        <v>1.0833333333333334E-2</v>
      </c>
      <c r="N21" s="16">
        <f t="shared" si="2"/>
        <v>0.41166666666666663</v>
      </c>
      <c r="O21" s="6"/>
    </row>
    <row r="22" spans="2:15" s="8" customFormat="1" ht="21" customHeight="1" x14ac:dyDescent="0.2">
      <c r="B22" s="13">
        <v>10</v>
      </c>
      <c r="C22" s="40" t="s">
        <v>37</v>
      </c>
      <c r="D22" s="43">
        <v>4.1666666666666666E-3</v>
      </c>
      <c r="E22" s="44">
        <f t="shared" si="3"/>
        <v>210</v>
      </c>
      <c r="F22" s="8">
        <v>18</v>
      </c>
      <c r="G22" s="39">
        <v>1.7</v>
      </c>
      <c r="H22" s="39" t="s">
        <v>25</v>
      </c>
      <c r="I22" s="39" t="s">
        <v>68</v>
      </c>
      <c r="J22" s="32" t="s">
        <v>96</v>
      </c>
      <c r="K22" s="40" t="s">
        <v>37</v>
      </c>
      <c r="L22" s="41">
        <f t="shared" si="0"/>
        <v>4.1666666666666666E-3</v>
      </c>
      <c r="M22" s="42">
        <f t="shared" si="1"/>
        <v>7.083333333333333E-3</v>
      </c>
      <c r="N22" s="16">
        <f t="shared" si="2"/>
        <v>0.41874999999999996</v>
      </c>
      <c r="O22" s="6"/>
    </row>
    <row r="23" spans="2:15" s="8" customFormat="1" ht="21" customHeight="1" x14ac:dyDescent="0.2">
      <c r="B23" s="13">
        <v>11</v>
      </c>
      <c r="C23" s="40" t="s">
        <v>37</v>
      </c>
      <c r="D23" s="43">
        <v>4.1666666666666666E-3</v>
      </c>
      <c r="E23" s="44">
        <f t="shared" si="3"/>
        <v>210</v>
      </c>
      <c r="F23" s="8">
        <v>19</v>
      </c>
      <c r="G23" s="39">
        <v>3.1</v>
      </c>
      <c r="H23" s="39" t="s">
        <v>68</v>
      </c>
      <c r="I23" s="39" t="s">
        <v>69</v>
      </c>
      <c r="J23" s="32" t="s">
        <v>121</v>
      </c>
      <c r="K23" s="40" t="s">
        <v>37</v>
      </c>
      <c r="L23" s="41">
        <f t="shared" si="0"/>
        <v>4.1666666666666666E-3</v>
      </c>
      <c r="M23" s="42">
        <f t="shared" si="1"/>
        <v>1.2916666666666667E-2</v>
      </c>
      <c r="N23" s="16">
        <f t="shared" si="2"/>
        <v>0.43166666666666664</v>
      </c>
      <c r="O23" s="6"/>
    </row>
    <row r="24" spans="2:15" s="8" customFormat="1" ht="21" customHeight="1" x14ac:dyDescent="0.2">
      <c r="B24" s="13">
        <v>12</v>
      </c>
      <c r="C24" s="40" t="s">
        <v>37</v>
      </c>
      <c r="D24" s="43">
        <v>4.1666666666666666E-3</v>
      </c>
      <c r="E24" s="44">
        <f t="shared" si="3"/>
        <v>210</v>
      </c>
      <c r="F24" s="8">
        <v>20</v>
      </c>
      <c r="G24" s="39">
        <v>4.8</v>
      </c>
      <c r="H24" s="39" t="s">
        <v>69</v>
      </c>
      <c r="I24" s="39" t="s">
        <v>43</v>
      </c>
      <c r="J24" s="32" t="s">
        <v>97</v>
      </c>
      <c r="K24" s="40" t="s">
        <v>37</v>
      </c>
      <c r="L24" s="41">
        <f t="shared" si="0"/>
        <v>4.1666666666666666E-3</v>
      </c>
      <c r="M24" s="42">
        <f t="shared" si="1"/>
        <v>0.02</v>
      </c>
      <c r="N24" s="16">
        <f t="shared" si="2"/>
        <v>0.45166666666666666</v>
      </c>
      <c r="O24" s="6"/>
    </row>
    <row r="25" spans="2:15" s="8" customFormat="1" ht="21" customHeight="1" x14ac:dyDescent="0.2">
      <c r="B25" s="13">
        <v>13</v>
      </c>
      <c r="C25" s="40" t="s">
        <v>37</v>
      </c>
      <c r="D25" s="43">
        <v>2.8888888888888892E-3</v>
      </c>
      <c r="E25" s="44">
        <f t="shared" si="3"/>
        <v>210</v>
      </c>
      <c r="F25" s="8">
        <v>21</v>
      </c>
      <c r="G25" s="39">
        <v>4.3</v>
      </c>
      <c r="H25" s="39" t="s">
        <v>43</v>
      </c>
      <c r="I25" s="39" t="s">
        <v>70</v>
      </c>
      <c r="J25" s="32" t="s">
        <v>122</v>
      </c>
      <c r="K25" s="40" t="s">
        <v>37</v>
      </c>
      <c r="L25" s="41">
        <f t="shared" si="0"/>
        <v>4.1666666666666666E-3</v>
      </c>
      <c r="M25" s="42">
        <f t="shared" si="1"/>
        <v>1.7916666666666664E-2</v>
      </c>
      <c r="N25" s="16">
        <f t="shared" si="2"/>
        <v>0.46958333333333335</v>
      </c>
      <c r="O25" s="6"/>
    </row>
    <row r="26" spans="2:15" s="8" customFormat="1" ht="21" customHeight="1" x14ac:dyDescent="0.2">
      <c r="B26" s="11"/>
      <c r="C26" s="45"/>
      <c r="D26" s="39"/>
      <c r="E26" s="39"/>
      <c r="F26" s="8">
        <v>22</v>
      </c>
      <c r="G26" s="39">
        <v>2.9</v>
      </c>
      <c r="H26" s="39" t="s">
        <v>70</v>
      </c>
      <c r="I26" s="39" t="s">
        <v>71</v>
      </c>
      <c r="J26" s="32" t="s">
        <v>98</v>
      </c>
      <c r="K26" s="40" t="s">
        <v>37</v>
      </c>
      <c r="L26" s="41">
        <f t="shared" si="0"/>
        <v>4.1666666666666666E-3</v>
      </c>
      <c r="M26" s="42">
        <f t="shared" si="1"/>
        <v>1.2083333333333333E-2</v>
      </c>
      <c r="N26" s="16">
        <f t="shared" si="2"/>
        <v>0.48166666666666669</v>
      </c>
      <c r="O26" s="6"/>
    </row>
    <row r="27" spans="2:15" s="8" customFormat="1" ht="21" customHeight="1" x14ac:dyDescent="0.2">
      <c r="B27" s="11"/>
      <c r="D27" s="39"/>
      <c r="E27" s="39"/>
      <c r="F27" s="8">
        <v>23</v>
      </c>
      <c r="G27" s="39">
        <v>4</v>
      </c>
      <c r="H27" s="39" t="s">
        <v>71</v>
      </c>
      <c r="I27" s="39" t="s">
        <v>48</v>
      </c>
      <c r="J27" s="32" t="s">
        <v>99</v>
      </c>
      <c r="K27" s="40" t="s">
        <v>37</v>
      </c>
      <c r="L27" s="41">
        <f t="shared" si="0"/>
        <v>4.1666666666666666E-3</v>
      </c>
      <c r="M27" s="42">
        <f t="shared" si="1"/>
        <v>1.6666666666666666E-2</v>
      </c>
      <c r="N27" s="16">
        <f t="shared" si="2"/>
        <v>0.49833333333333335</v>
      </c>
      <c r="O27" s="6"/>
    </row>
    <row r="28" spans="2:15" s="8" customFormat="1" ht="21" customHeight="1" x14ac:dyDescent="0.2">
      <c r="B28" s="11"/>
      <c r="D28" s="39"/>
      <c r="E28" s="39"/>
      <c r="F28" s="8">
        <v>24</v>
      </c>
      <c r="G28" s="39">
        <v>5.2</v>
      </c>
      <c r="H28" s="39" t="s">
        <v>48</v>
      </c>
      <c r="I28" s="39" t="s">
        <v>49</v>
      </c>
      <c r="J28" s="32" t="s">
        <v>100</v>
      </c>
      <c r="K28" s="40" t="s">
        <v>37</v>
      </c>
      <c r="L28" s="41">
        <f t="shared" si="0"/>
        <v>4.1666666666666666E-3</v>
      </c>
      <c r="M28" s="42">
        <f t="shared" si="1"/>
        <v>2.1666666666666667E-2</v>
      </c>
      <c r="N28" s="16">
        <f t="shared" si="2"/>
        <v>0.52</v>
      </c>
      <c r="O28" s="6"/>
    </row>
    <row r="29" spans="2:15" s="8" customFormat="1" ht="21" customHeight="1" x14ac:dyDescent="0.2">
      <c r="B29" s="11"/>
      <c r="D29" s="39"/>
      <c r="E29" s="39"/>
      <c r="F29" s="8">
        <v>25</v>
      </c>
      <c r="G29" s="39">
        <v>1.7</v>
      </c>
      <c r="H29" s="39" t="s">
        <v>49</v>
      </c>
      <c r="I29" s="39" t="s">
        <v>54</v>
      </c>
      <c r="J29" s="32" t="s">
        <v>123</v>
      </c>
      <c r="K29" s="40" t="s">
        <v>37</v>
      </c>
      <c r="L29" s="41">
        <f t="shared" si="0"/>
        <v>4.1666666666666666E-3</v>
      </c>
      <c r="M29" s="42">
        <f t="shared" si="1"/>
        <v>7.083333333333333E-3</v>
      </c>
      <c r="N29" s="16">
        <f t="shared" si="2"/>
        <v>0.52708333333333335</v>
      </c>
      <c r="O29" s="6"/>
    </row>
    <row r="30" spans="2:15" s="8" customFormat="1" ht="21" customHeight="1" x14ac:dyDescent="0.2">
      <c r="B30" s="11"/>
      <c r="D30" s="39"/>
      <c r="E30" s="39"/>
      <c r="F30" s="8">
        <v>26</v>
      </c>
      <c r="G30" s="39">
        <v>1.8</v>
      </c>
      <c r="H30" s="39" t="s">
        <v>54</v>
      </c>
      <c r="I30" s="39" t="s">
        <v>72</v>
      </c>
      <c r="J30" s="32" t="s">
        <v>124</v>
      </c>
      <c r="K30" s="40" t="s">
        <v>37</v>
      </c>
      <c r="L30" s="41">
        <f t="shared" si="0"/>
        <v>4.1666666666666666E-3</v>
      </c>
      <c r="M30" s="42">
        <f t="shared" si="1"/>
        <v>7.4999999999999997E-3</v>
      </c>
      <c r="N30" s="16">
        <f t="shared" si="2"/>
        <v>0.5345833333333333</v>
      </c>
      <c r="O30" s="6"/>
    </row>
    <row r="31" spans="2:15" s="8" customFormat="1" ht="21" customHeight="1" x14ac:dyDescent="0.2">
      <c r="B31" s="11"/>
      <c r="D31" s="39"/>
      <c r="E31" s="39"/>
      <c r="F31" s="8">
        <v>27</v>
      </c>
      <c r="G31" s="39">
        <v>4.5999999999999996</v>
      </c>
      <c r="H31" s="39" t="s">
        <v>72</v>
      </c>
      <c r="I31" s="39" t="s">
        <v>26</v>
      </c>
      <c r="J31" s="32" t="s">
        <v>125</v>
      </c>
      <c r="K31" s="40" t="s">
        <v>37</v>
      </c>
      <c r="L31" s="41">
        <f t="shared" si="0"/>
        <v>4.1666666666666666E-3</v>
      </c>
      <c r="M31" s="42">
        <f t="shared" si="1"/>
        <v>1.9166666666666665E-2</v>
      </c>
      <c r="N31" s="16">
        <f t="shared" si="2"/>
        <v>0.55374999999999996</v>
      </c>
      <c r="O31" s="6"/>
    </row>
    <row r="32" spans="2:15" s="8" customFormat="1" ht="21" customHeight="1" x14ac:dyDescent="0.2">
      <c r="B32" s="11"/>
      <c r="D32" s="39"/>
      <c r="E32" s="39"/>
      <c r="F32" s="8">
        <v>28</v>
      </c>
      <c r="G32" s="39">
        <v>3.3</v>
      </c>
      <c r="H32" s="39" t="s">
        <v>26</v>
      </c>
      <c r="I32" s="39" t="s">
        <v>35</v>
      </c>
      <c r="J32" s="32" t="s">
        <v>94</v>
      </c>
      <c r="K32" s="40" t="s">
        <v>37</v>
      </c>
      <c r="L32" s="41">
        <f t="shared" si="0"/>
        <v>4.1666666666666666E-3</v>
      </c>
      <c r="M32" s="42">
        <f t="shared" si="1"/>
        <v>1.3749999999999998E-2</v>
      </c>
      <c r="N32" s="16">
        <f t="shared" si="2"/>
        <v>0.5675</v>
      </c>
      <c r="O32" s="6"/>
    </row>
    <row r="33" spans="2:15" s="8" customFormat="1" ht="21" customHeight="1" x14ac:dyDescent="0.2">
      <c r="B33" s="11"/>
      <c r="D33" s="39"/>
      <c r="E33" s="39"/>
      <c r="F33" s="8">
        <v>29</v>
      </c>
      <c r="G33" s="39">
        <v>3.2</v>
      </c>
      <c r="H33" s="39" t="s">
        <v>35</v>
      </c>
      <c r="I33" s="39" t="s">
        <v>27</v>
      </c>
      <c r="J33" s="32" t="s">
        <v>113</v>
      </c>
      <c r="K33" s="40" t="s">
        <v>37</v>
      </c>
      <c r="L33" s="41">
        <f t="shared" si="0"/>
        <v>4.1666666666666666E-3</v>
      </c>
      <c r="M33" s="42">
        <f t="shared" si="1"/>
        <v>1.3333333333333334E-2</v>
      </c>
      <c r="N33" s="16">
        <f t="shared" si="2"/>
        <v>0.58083333333333331</v>
      </c>
      <c r="O33" s="6"/>
    </row>
    <row r="34" spans="2:15" s="8" customFormat="1" ht="21" customHeight="1" x14ac:dyDescent="0.2">
      <c r="B34" s="11"/>
      <c r="D34" s="39"/>
      <c r="E34" s="39"/>
      <c r="F34" s="8">
        <v>30</v>
      </c>
      <c r="G34" s="39">
        <v>5.3</v>
      </c>
      <c r="H34" s="39" t="s">
        <v>27</v>
      </c>
      <c r="I34" s="39" t="s">
        <v>73</v>
      </c>
      <c r="J34" s="32" t="s">
        <v>112</v>
      </c>
      <c r="K34" s="40" t="s">
        <v>37</v>
      </c>
      <c r="L34" s="41">
        <f t="shared" si="0"/>
        <v>4.1666666666666666E-3</v>
      </c>
      <c r="M34" s="42">
        <f t="shared" si="1"/>
        <v>2.2083333333333333E-2</v>
      </c>
      <c r="N34" s="16">
        <f t="shared" si="2"/>
        <v>0.60291666666666666</v>
      </c>
      <c r="O34" s="6"/>
    </row>
    <row r="35" spans="2:15" s="8" customFormat="1" ht="21" customHeight="1" x14ac:dyDescent="0.2">
      <c r="B35" s="11"/>
      <c r="D35" s="39"/>
      <c r="E35" s="39"/>
      <c r="F35" s="8">
        <v>31</v>
      </c>
      <c r="G35" s="39">
        <v>1</v>
      </c>
      <c r="H35" s="39" t="s">
        <v>73</v>
      </c>
      <c r="I35" s="39" t="s">
        <v>74</v>
      </c>
      <c r="J35" s="32" t="s">
        <v>101</v>
      </c>
      <c r="K35" s="40" t="s">
        <v>37</v>
      </c>
      <c r="L35" s="41">
        <f t="shared" si="0"/>
        <v>4.1666666666666666E-3</v>
      </c>
      <c r="M35" s="42">
        <f t="shared" si="1"/>
        <v>4.1666666666666666E-3</v>
      </c>
      <c r="N35" s="16">
        <f t="shared" si="2"/>
        <v>0.60708333333333331</v>
      </c>
      <c r="O35" s="6"/>
    </row>
    <row r="36" spans="2:15" s="8" customFormat="1" ht="21" customHeight="1" x14ac:dyDescent="0.2">
      <c r="B36" s="11"/>
      <c r="D36" s="39"/>
      <c r="E36" s="39"/>
      <c r="F36" s="8">
        <v>32</v>
      </c>
      <c r="G36" s="39">
        <v>3.2</v>
      </c>
      <c r="H36" s="39" t="s">
        <v>74</v>
      </c>
      <c r="I36" s="39" t="s">
        <v>50</v>
      </c>
      <c r="J36" s="32" t="s">
        <v>102</v>
      </c>
      <c r="K36" s="40" t="s">
        <v>37</v>
      </c>
      <c r="L36" s="41">
        <f t="shared" si="0"/>
        <v>4.1666666666666666E-3</v>
      </c>
      <c r="M36" s="42">
        <f t="shared" si="1"/>
        <v>1.3333333333333334E-2</v>
      </c>
      <c r="N36" s="16">
        <f t="shared" si="2"/>
        <v>0.62041666666666662</v>
      </c>
      <c r="O36" s="6"/>
    </row>
    <row r="37" spans="2:15" s="8" customFormat="1" ht="21" customHeight="1" x14ac:dyDescent="0.2">
      <c r="B37" s="11"/>
      <c r="D37" s="39"/>
      <c r="E37" s="39"/>
      <c r="F37" s="8">
        <v>33</v>
      </c>
      <c r="G37" s="39">
        <v>2</v>
      </c>
      <c r="H37" s="39" t="s">
        <v>50</v>
      </c>
      <c r="I37" s="39" t="s">
        <v>51</v>
      </c>
      <c r="J37" s="32" t="s">
        <v>103</v>
      </c>
      <c r="K37" s="40" t="s">
        <v>37</v>
      </c>
      <c r="L37" s="41">
        <f t="shared" ref="L37:L58" si="4">IF(K37=$C$13,$D$13,IF(K37=$C$14,$D$14,IF(K37=$C$15,$D$15,IF(K37=$C$16,$D$16,IF(K37=$C$17,$D$17,IF(K37=$C$18,$D$18,IF(K37=$C$19,$D$19,IF(K37=$C$20,$D$20,IF(K37=$C$21,$D$21,IF(K37=$C$22,$D$22,IF(K37=$C$23,$D$23,IF(K37=$C$24,$D$24,IF(K37=$C$25,$D$25,IF(K37=0,"válassz futót!","nincs ilyen futó"))))))))))))))</f>
        <v>4.1666666666666666E-3</v>
      </c>
      <c r="M37" s="42">
        <f t="shared" si="1"/>
        <v>8.3333333333333332E-3</v>
      </c>
      <c r="N37" s="16">
        <f t="shared" si="2"/>
        <v>0.62874999999999992</v>
      </c>
      <c r="O37" s="6"/>
    </row>
    <row r="38" spans="2:15" s="8" customFormat="1" ht="21" customHeight="1" x14ac:dyDescent="0.2">
      <c r="B38" s="11"/>
      <c r="D38" s="39"/>
      <c r="E38" s="39"/>
      <c r="F38" s="8">
        <v>34</v>
      </c>
      <c r="G38" s="39">
        <v>5.2</v>
      </c>
      <c r="H38" s="39" t="s">
        <v>51</v>
      </c>
      <c r="I38" s="39" t="s">
        <v>28</v>
      </c>
      <c r="J38" s="32"/>
      <c r="K38" s="40" t="s">
        <v>37</v>
      </c>
      <c r="L38" s="41">
        <f t="shared" si="4"/>
        <v>4.1666666666666666E-3</v>
      </c>
      <c r="M38" s="42">
        <f t="shared" si="1"/>
        <v>2.1666666666666667E-2</v>
      </c>
      <c r="N38" s="16">
        <f t="shared" si="2"/>
        <v>0.65041666666666664</v>
      </c>
      <c r="O38" s="6"/>
    </row>
    <row r="39" spans="2:15" s="8" customFormat="1" ht="21" customHeight="1" x14ac:dyDescent="0.2">
      <c r="B39" s="11"/>
      <c r="D39" s="39"/>
      <c r="E39" s="39"/>
      <c r="F39" s="8">
        <v>35</v>
      </c>
      <c r="G39" s="39">
        <v>5</v>
      </c>
      <c r="H39" s="39" t="s">
        <v>28</v>
      </c>
      <c r="I39" s="39" t="s">
        <v>36</v>
      </c>
      <c r="J39" s="32" t="s">
        <v>126</v>
      </c>
      <c r="K39" s="40" t="s">
        <v>37</v>
      </c>
      <c r="L39" s="41">
        <f t="shared" si="4"/>
        <v>4.1666666666666666E-3</v>
      </c>
      <c r="M39" s="42">
        <f t="shared" si="1"/>
        <v>2.0833333333333332E-2</v>
      </c>
      <c r="N39" s="16">
        <f t="shared" si="2"/>
        <v>0.67125000000000001</v>
      </c>
      <c r="O39" s="6"/>
    </row>
    <row r="40" spans="2:15" s="8" customFormat="1" ht="21" customHeight="1" x14ac:dyDescent="0.2">
      <c r="B40" s="11"/>
      <c r="D40" s="39"/>
      <c r="E40" s="39"/>
      <c r="F40" s="8">
        <v>36</v>
      </c>
      <c r="G40" s="39">
        <v>3.5</v>
      </c>
      <c r="H40" s="39" t="s">
        <v>36</v>
      </c>
      <c r="I40" s="39" t="s">
        <v>75</v>
      </c>
      <c r="J40" s="32" t="s">
        <v>127</v>
      </c>
      <c r="K40" s="40" t="s">
        <v>37</v>
      </c>
      <c r="L40" s="41">
        <f t="shared" si="4"/>
        <v>4.1666666666666666E-3</v>
      </c>
      <c r="M40" s="42">
        <f t="shared" si="1"/>
        <v>1.4583333333333334E-2</v>
      </c>
      <c r="N40" s="16">
        <f t="shared" si="2"/>
        <v>0.68583333333333329</v>
      </c>
      <c r="O40" s="6"/>
    </row>
    <row r="41" spans="2:15" s="8" customFormat="1" ht="21" customHeight="1" x14ac:dyDescent="0.2">
      <c r="B41" s="11"/>
      <c r="D41" s="39"/>
      <c r="E41" s="39"/>
      <c r="F41" s="8">
        <v>37</v>
      </c>
      <c r="G41" s="39">
        <v>2.1</v>
      </c>
      <c r="H41" s="39" t="s">
        <v>75</v>
      </c>
      <c r="I41" s="39" t="s">
        <v>76</v>
      </c>
      <c r="J41" s="32" t="s">
        <v>104</v>
      </c>
      <c r="K41" s="40" t="s">
        <v>37</v>
      </c>
      <c r="L41" s="41">
        <f t="shared" si="4"/>
        <v>4.1666666666666666E-3</v>
      </c>
      <c r="M41" s="42">
        <f t="shared" si="1"/>
        <v>8.7500000000000008E-3</v>
      </c>
      <c r="N41" s="16">
        <f t="shared" si="2"/>
        <v>0.69458333333333333</v>
      </c>
      <c r="O41" s="6"/>
    </row>
    <row r="42" spans="2:15" s="8" customFormat="1" ht="21" customHeight="1" x14ac:dyDescent="0.2">
      <c r="B42" s="11"/>
      <c r="D42" s="39"/>
      <c r="E42" s="39"/>
      <c r="F42" s="8">
        <v>38</v>
      </c>
      <c r="G42" s="39">
        <v>2.2000000000000002</v>
      </c>
      <c r="H42" s="39" t="s">
        <v>76</v>
      </c>
      <c r="I42" s="39" t="s">
        <v>62</v>
      </c>
      <c r="J42" s="32" t="s">
        <v>128</v>
      </c>
      <c r="K42" s="40" t="s">
        <v>37</v>
      </c>
      <c r="L42" s="41">
        <f t="shared" si="4"/>
        <v>4.1666666666666666E-3</v>
      </c>
      <c r="M42" s="42">
        <f t="shared" si="1"/>
        <v>9.1666666666666667E-3</v>
      </c>
      <c r="N42" s="16">
        <f t="shared" si="2"/>
        <v>0.70374999999999999</v>
      </c>
      <c r="O42" s="6"/>
    </row>
    <row r="43" spans="2:15" s="8" customFormat="1" ht="21" customHeight="1" x14ac:dyDescent="0.2">
      <c r="B43" s="11"/>
      <c r="D43" s="39"/>
      <c r="E43" s="39"/>
      <c r="F43" s="8">
        <v>39</v>
      </c>
      <c r="G43" s="39">
        <v>2.9</v>
      </c>
      <c r="H43" s="39" t="s">
        <v>62</v>
      </c>
      <c r="I43" s="39" t="s">
        <v>29</v>
      </c>
      <c r="J43" s="32" t="s">
        <v>129</v>
      </c>
      <c r="K43" s="40" t="s">
        <v>37</v>
      </c>
      <c r="L43" s="41">
        <f t="shared" si="4"/>
        <v>4.1666666666666666E-3</v>
      </c>
      <c r="M43" s="42">
        <f t="shared" si="1"/>
        <v>1.2083333333333333E-2</v>
      </c>
      <c r="N43" s="16">
        <f t="shared" si="2"/>
        <v>0.71583333333333332</v>
      </c>
      <c r="O43" s="6"/>
    </row>
    <row r="44" spans="2:15" s="8" customFormat="1" ht="21" customHeight="1" x14ac:dyDescent="0.2">
      <c r="B44" s="11"/>
      <c r="D44" s="39"/>
      <c r="E44" s="39"/>
      <c r="F44" s="8">
        <v>40</v>
      </c>
      <c r="G44" s="39">
        <v>5.3</v>
      </c>
      <c r="H44" s="39" t="s">
        <v>29</v>
      </c>
      <c r="I44" s="39" t="s">
        <v>30</v>
      </c>
      <c r="J44" s="32" t="s">
        <v>130</v>
      </c>
      <c r="K44" s="40" t="s">
        <v>37</v>
      </c>
      <c r="L44" s="41">
        <f t="shared" si="4"/>
        <v>4.1666666666666666E-3</v>
      </c>
      <c r="M44" s="42">
        <f t="shared" si="1"/>
        <v>2.2083333333333333E-2</v>
      </c>
      <c r="N44" s="16">
        <f t="shared" si="2"/>
        <v>0.73791666666666667</v>
      </c>
      <c r="O44" s="6"/>
    </row>
    <row r="45" spans="2:15" s="8" customFormat="1" ht="21" customHeight="1" x14ac:dyDescent="0.2">
      <c r="B45" s="11"/>
      <c r="D45" s="39"/>
      <c r="E45" s="39"/>
      <c r="F45" s="8">
        <v>41</v>
      </c>
      <c r="G45" s="39">
        <v>2.2000000000000002</v>
      </c>
      <c r="H45" s="39" t="s">
        <v>30</v>
      </c>
      <c r="I45" s="39" t="s">
        <v>52</v>
      </c>
      <c r="J45" s="32" t="s">
        <v>121</v>
      </c>
      <c r="K45" s="40" t="s">
        <v>37</v>
      </c>
      <c r="L45" s="41">
        <f t="shared" si="4"/>
        <v>4.1666666666666666E-3</v>
      </c>
      <c r="M45" s="42">
        <f t="shared" si="1"/>
        <v>9.1666666666666667E-3</v>
      </c>
      <c r="N45" s="16">
        <f t="shared" si="2"/>
        <v>0.74708333333333332</v>
      </c>
      <c r="O45" s="6"/>
    </row>
    <row r="46" spans="2:15" s="8" customFormat="1" ht="21" customHeight="1" x14ac:dyDescent="0.2">
      <c r="B46" s="11"/>
      <c r="D46" s="39"/>
      <c r="E46" s="39"/>
      <c r="F46" s="8">
        <v>42</v>
      </c>
      <c r="G46" s="39">
        <v>3.3</v>
      </c>
      <c r="H46" s="39" t="s">
        <v>52</v>
      </c>
      <c r="I46" s="39" t="s">
        <v>77</v>
      </c>
      <c r="J46" s="32" t="s">
        <v>131</v>
      </c>
      <c r="K46" s="40" t="s">
        <v>37</v>
      </c>
      <c r="L46" s="41">
        <f t="shared" si="4"/>
        <v>4.1666666666666666E-3</v>
      </c>
      <c r="M46" s="42">
        <f t="shared" si="1"/>
        <v>1.3749999999999998E-2</v>
      </c>
      <c r="N46" s="16">
        <f t="shared" si="2"/>
        <v>0.76083333333333336</v>
      </c>
      <c r="O46" s="6"/>
    </row>
    <row r="47" spans="2:15" s="8" customFormat="1" ht="21" customHeight="1" x14ac:dyDescent="0.2">
      <c r="B47" s="11"/>
      <c r="D47" s="39"/>
      <c r="E47" s="39"/>
      <c r="F47" s="8">
        <v>43</v>
      </c>
      <c r="G47" s="39">
        <v>2.8</v>
      </c>
      <c r="H47" s="39" t="s">
        <v>77</v>
      </c>
      <c r="I47" s="39" t="s">
        <v>53</v>
      </c>
      <c r="J47" s="32" t="s">
        <v>114</v>
      </c>
      <c r="K47" s="40" t="s">
        <v>37</v>
      </c>
      <c r="L47" s="41">
        <f t="shared" si="4"/>
        <v>4.1666666666666666E-3</v>
      </c>
      <c r="M47" s="42">
        <f t="shared" si="1"/>
        <v>1.1666666666666665E-2</v>
      </c>
      <c r="N47" s="16">
        <f t="shared" si="2"/>
        <v>0.77250000000000008</v>
      </c>
      <c r="O47" s="6"/>
    </row>
    <row r="48" spans="2:15" s="8" customFormat="1" ht="21" customHeight="1" x14ac:dyDescent="0.2">
      <c r="B48" s="11"/>
      <c r="D48" s="39"/>
      <c r="E48" s="39"/>
      <c r="F48" s="8">
        <v>44</v>
      </c>
      <c r="G48" s="39">
        <v>4.5</v>
      </c>
      <c r="H48" s="39" t="s">
        <v>53</v>
      </c>
      <c r="I48" s="39" t="s">
        <v>45</v>
      </c>
      <c r="J48" s="32" t="s">
        <v>105</v>
      </c>
      <c r="K48" s="40" t="s">
        <v>37</v>
      </c>
      <c r="L48" s="41">
        <f t="shared" si="4"/>
        <v>4.1666666666666666E-3</v>
      </c>
      <c r="M48" s="42">
        <f t="shared" si="1"/>
        <v>1.8749999999999999E-2</v>
      </c>
      <c r="N48" s="16">
        <f t="shared" si="2"/>
        <v>0.79125000000000012</v>
      </c>
      <c r="O48" s="6"/>
    </row>
    <row r="49" spans="2:16" ht="21" customHeight="1" x14ac:dyDescent="0.2">
      <c r="B49" s="14"/>
      <c r="F49" s="8">
        <v>45</v>
      </c>
      <c r="G49" s="39">
        <v>3.3</v>
      </c>
      <c r="H49" s="39" t="s">
        <v>45</v>
      </c>
      <c r="I49" s="39" t="s">
        <v>78</v>
      </c>
      <c r="J49" s="32" t="s">
        <v>115</v>
      </c>
      <c r="K49" s="40" t="s">
        <v>37</v>
      </c>
      <c r="L49" s="41">
        <f t="shared" si="4"/>
        <v>4.1666666666666666E-3</v>
      </c>
      <c r="M49" s="42">
        <f t="shared" si="1"/>
        <v>1.3749999999999998E-2</v>
      </c>
      <c r="N49" s="16">
        <f t="shared" si="2"/>
        <v>0.80500000000000016</v>
      </c>
    </row>
    <row r="50" spans="2:16" ht="21" customHeight="1" x14ac:dyDescent="0.2">
      <c r="B50" s="14"/>
      <c r="F50" s="8">
        <v>46</v>
      </c>
      <c r="G50" s="39">
        <v>2.2000000000000002</v>
      </c>
      <c r="H50" s="39" t="s">
        <v>78</v>
      </c>
      <c r="I50" s="39" t="s">
        <v>79</v>
      </c>
      <c r="J50" s="32"/>
      <c r="K50" s="40" t="s">
        <v>37</v>
      </c>
      <c r="L50" s="41">
        <f t="shared" si="4"/>
        <v>4.1666666666666666E-3</v>
      </c>
      <c r="M50" s="42">
        <f t="shared" si="1"/>
        <v>9.1666666666666667E-3</v>
      </c>
      <c r="N50" s="16">
        <f t="shared" si="2"/>
        <v>0.81416666666666682</v>
      </c>
      <c r="P50" s="17"/>
    </row>
    <row r="51" spans="2:16" ht="21" customHeight="1" x14ac:dyDescent="0.2">
      <c r="B51" s="14"/>
      <c r="F51" s="8">
        <v>47</v>
      </c>
      <c r="G51" s="39">
        <v>5</v>
      </c>
      <c r="H51" s="39" t="s">
        <v>79</v>
      </c>
      <c r="I51" s="39" t="s">
        <v>46</v>
      </c>
      <c r="J51" s="32" t="s">
        <v>116</v>
      </c>
      <c r="K51" s="40" t="s">
        <v>37</v>
      </c>
      <c r="L51" s="41">
        <f t="shared" si="4"/>
        <v>4.1666666666666666E-3</v>
      </c>
      <c r="M51" s="42">
        <f t="shared" si="1"/>
        <v>2.0833333333333332E-2</v>
      </c>
      <c r="N51" s="16">
        <f t="shared" si="2"/>
        <v>0.83500000000000019</v>
      </c>
      <c r="P51" s="17"/>
    </row>
    <row r="52" spans="2:16" ht="21" customHeight="1" x14ac:dyDescent="0.2">
      <c r="B52" s="14"/>
      <c r="F52" s="8">
        <v>48</v>
      </c>
      <c r="G52" s="39">
        <v>6</v>
      </c>
      <c r="H52" s="39" t="s">
        <v>46</v>
      </c>
      <c r="I52" s="39" t="s">
        <v>21</v>
      </c>
      <c r="J52" s="32" t="s">
        <v>132</v>
      </c>
      <c r="K52" s="40" t="s">
        <v>37</v>
      </c>
      <c r="L52" s="41">
        <f t="shared" si="4"/>
        <v>4.1666666666666666E-3</v>
      </c>
      <c r="M52" s="42">
        <f t="shared" si="1"/>
        <v>2.5000000000000001E-2</v>
      </c>
      <c r="N52" s="16">
        <f t="shared" si="2"/>
        <v>0.86000000000000021</v>
      </c>
    </row>
    <row r="53" spans="2:16" ht="21" customHeight="1" x14ac:dyDescent="0.2">
      <c r="B53" s="14"/>
      <c r="F53" s="8">
        <v>49</v>
      </c>
      <c r="G53" s="39">
        <v>5.5</v>
      </c>
      <c r="H53" s="39" t="s">
        <v>21</v>
      </c>
      <c r="I53" s="39" t="s">
        <v>34</v>
      </c>
      <c r="J53" s="5" t="s">
        <v>106</v>
      </c>
      <c r="K53" s="40" t="s">
        <v>37</v>
      </c>
      <c r="L53" s="41">
        <f t="shared" si="4"/>
        <v>4.1666666666666666E-3</v>
      </c>
      <c r="M53" s="42">
        <f t="shared" si="1"/>
        <v>2.2916666666666665E-2</v>
      </c>
      <c r="N53" s="16">
        <f t="shared" si="2"/>
        <v>0.8829166666666669</v>
      </c>
    </row>
    <row r="54" spans="2:16" s="18" customFormat="1" ht="21" customHeight="1" x14ac:dyDescent="0.2">
      <c r="B54" s="26"/>
      <c r="F54" s="8">
        <v>50</v>
      </c>
      <c r="G54" s="39">
        <v>3.4</v>
      </c>
      <c r="H54" s="39" t="s">
        <v>34</v>
      </c>
      <c r="I54" s="39" t="s">
        <v>80</v>
      </c>
      <c r="J54" s="32" t="s">
        <v>107</v>
      </c>
      <c r="K54" s="40" t="s">
        <v>37</v>
      </c>
      <c r="L54" s="41">
        <f t="shared" ref="L54" si="5">IF(K54=$C$13,$D$13,IF(K54=$C$14,$D$14,IF(K54=$C$15,$D$15,IF(K54=$C$16,$D$16,IF(K54=$C$17,$D$17,IF(K54=$C$18,$D$18,IF(K54=$C$19,$D$19,IF(K54=$C$20,$D$20,IF(K54=$C$21,$D$21,IF(K54=$C$22,$D$22,IF(K54=$C$23,$D$23,IF(K54=$C$24,$D$24,IF(K54=$C$25,$D$25,IF(K54=0,"válassz futót!","nincs ilyen futó"))))))))))))))</f>
        <v>4.1666666666666666E-3</v>
      </c>
      <c r="M54" s="42">
        <f t="shared" ref="M54" si="6">G54*L54</f>
        <v>1.4166666666666666E-2</v>
      </c>
      <c r="N54" s="16">
        <f t="shared" ref="N54:N55" si="7">N53+M54</f>
        <v>0.89708333333333357</v>
      </c>
    </row>
    <row r="55" spans="2:16" s="18" customFormat="1" ht="21" customHeight="1" x14ac:dyDescent="0.2">
      <c r="B55" s="26"/>
      <c r="F55" s="8">
        <v>51</v>
      </c>
      <c r="G55" s="39">
        <v>3</v>
      </c>
      <c r="H55" s="39" t="s">
        <v>80</v>
      </c>
      <c r="I55" s="39" t="s">
        <v>81</v>
      </c>
      <c r="J55" s="32" t="s">
        <v>108</v>
      </c>
      <c r="K55" s="40" t="s">
        <v>37</v>
      </c>
      <c r="L55" s="41">
        <f t="shared" si="4"/>
        <v>4.1666666666666666E-3</v>
      </c>
      <c r="M55" s="42">
        <f t="shared" si="1"/>
        <v>1.2500000000000001E-2</v>
      </c>
      <c r="N55" s="16">
        <f t="shared" si="7"/>
        <v>0.90958333333333352</v>
      </c>
    </row>
    <row r="56" spans="2:16" s="18" customFormat="1" ht="21" customHeight="1" x14ac:dyDescent="0.2">
      <c r="B56" s="26"/>
      <c r="F56" s="8">
        <v>52</v>
      </c>
      <c r="G56" s="39">
        <v>3</v>
      </c>
      <c r="H56" s="39" t="s">
        <v>81</v>
      </c>
      <c r="I56" s="39" t="s">
        <v>82</v>
      </c>
      <c r="J56" s="32" t="s">
        <v>109</v>
      </c>
      <c r="K56" s="40" t="s">
        <v>37</v>
      </c>
      <c r="L56" s="41">
        <f t="shared" si="4"/>
        <v>4.1666666666666666E-3</v>
      </c>
      <c r="M56" s="42">
        <f t="shared" si="1"/>
        <v>1.2500000000000001E-2</v>
      </c>
      <c r="N56" s="16">
        <f t="shared" si="2"/>
        <v>0.92208333333333348</v>
      </c>
    </row>
    <row r="57" spans="2:16" s="18" customFormat="1" ht="21" customHeight="1" x14ac:dyDescent="0.2">
      <c r="B57" s="26"/>
      <c r="F57" s="8">
        <v>53</v>
      </c>
      <c r="G57" s="39">
        <v>5.9</v>
      </c>
      <c r="H57" s="39" t="s">
        <v>82</v>
      </c>
      <c r="I57" s="39" t="s">
        <v>22</v>
      </c>
      <c r="J57" s="32" t="s">
        <v>133</v>
      </c>
      <c r="K57" s="40" t="s">
        <v>37</v>
      </c>
      <c r="L57" s="41">
        <f t="shared" si="4"/>
        <v>4.1666666666666666E-3</v>
      </c>
      <c r="M57" s="42">
        <f t="shared" si="1"/>
        <v>2.4583333333333336E-2</v>
      </c>
      <c r="N57" s="16">
        <f t="shared" si="2"/>
        <v>0.94666666666666677</v>
      </c>
    </row>
    <row r="58" spans="2:16" x14ac:dyDescent="0.2">
      <c r="B58" s="14"/>
      <c r="F58" s="8">
        <v>54</v>
      </c>
      <c r="G58" s="39">
        <v>4.8</v>
      </c>
      <c r="H58" s="39" t="s">
        <v>22</v>
      </c>
      <c r="I58" s="39" t="s">
        <v>47</v>
      </c>
      <c r="J58" s="32" t="s">
        <v>134</v>
      </c>
      <c r="K58" s="40" t="s">
        <v>37</v>
      </c>
      <c r="L58" s="41">
        <f t="shared" si="4"/>
        <v>4.1666666666666666E-3</v>
      </c>
      <c r="M58" s="42">
        <f t="shared" si="1"/>
        <v>0.02</v>
      </c>
      <c r="N58" s="16">
        <f t="shared" si="2"/>
        <v>0.96666666666666679</v>
      </c>
    </row>
    <row r="59" spans="2:16" x14ac:dyDescent="0.2">
      <c r="B59" s="14"/>
      <c r="F59" s="8">
        <v>55</v>
      </c>
      <c r="G59" s="39">
        <v>4.2</v>
      </c>
      <c r="H59" s="39" t="s">
        <v>47</v>
      </c>
      <c r="I59" s="39" t="s">
        <v>83</v>
      </c>
      <c r="J59" s="32" t="s">
        <v>111</v>
      </c>
      <c r="K59" s="40" t="s">
        <v>37</v>
      </c>
      <c r="L59" s="41">
        <f t="shared" ref="L59:L60" si="8">IF(K59=$C$13,$D$13,IF(K59=$C$14,$D$14,IF(K59=$C$15,$D$15,IF(K59=$C$16,$D$16,IF(K59=$C$17,$D$17,IF(K59=$C$18,$D$18,IF(K59=$C$19,$D$19,IF(K59=$C$20,$D$20,IF(K59=$C$21,$D$21,IF(K59=$C$22,$D$22,IF(K59=$C$23,$D$23,IF(K59=$C$24,$D$24,IF(K59=$C$25,$D$25,IF(K59=0,"válassz futót!","nincs ilyen futó"))))))))))))))</f>
        <v>4.1666666666666666E-3</v>
      </c>
      <c r="M59" s="42">
        <f t="shared" ref="M59:M60" si="9">G59*L59</f>
        <v>1.7500000000000002E-2</v>
      </c>
      <c r="N59" s="16">
        <f t="shared" ref="N59:N60" si="10">N58+M59</f>
        <v>0.98416666666666675</v>
      </c>
    </row>
    <row r="60" spans="2:16" x14ac:dyDescent="0.2">
      <c r="B60" s="14"/>
      <c r="F60" s="6">
        <v>56</v>
      </c>
      <c r="G60" s="39">
        <v>3.8</v>
      </c>
      <c r="H60" s="39" t="s">
        <v>83</v>
      </c>
      <c r="I60" s="39" t="s">
        <v>84</v>
      </c>
      <c r="J60" s="39" t="s">
        <v>110</v>
      </c>
      <c r="K60" s="40" t="s">
        <v>37</v>
      </c>
      <c r="L60" s="41">
        <f t="shared" si="8"/>
        <v>4.1666666666666666E-3</v>
      </c>
      <c r="M60" s="42">
        <f t="shared" si="9"/>
        <v>1.5833333333333331E-2</v>
      </c>
      <c r="N60" s="16">
        <f t="shared" si="10"/>
        <v>1</v>
      </c>
    </row>
    <row r="61" spans="2:16" x14ac:dyDescent="0.2">
      <c r="B61" s="14"/>
      <c r="C61" s="18"/>
      <c r="D61" s="6"/>
      <c r="F61" s="5"/>
      <c r="G61" s="39"/>
      <c r="H61" s="47"/>
      <c r="I61" s="39"/>
      <c r="J61" s="39"/>
      <c r="N61" s="15"/>
    </row>
    <row r="62" spans="2:16" ht="17" thickBot="1" x14ac:dyDescent="0.25">
      <c r="B62" s="27"/>
      <c r="C62" s="46"/>
      <c r="D62" s="28"/>
      <c r="E62" s="29"/>
      <c r="F62" s="29"/>
      <c r="G62" s="30"/>
      <c r="H62" s="30"/>
      <c r="I62" s="30"/>
      <c r="J62" s="30"/>
      <c r="K62" s="28"/>
      <c r="L62" s="29"/>
      <c r="M62" s="29"/>
      <c r="N62" s="31"/>
    </row>
    <row r="64" spans="2:16" ht="17" thickBot="1" x14ac:dyDescent="0.25"/>
    <row r="65" spans="11:14" ht="19" x14ac:dyDescent="0.2">
      <c r="K65" s="56" t="s">
        <v>31</v>
      </c>
      <c r="L65" s="57"/>
      <c r="M65" s="19">
        <f>SUM(M5:M60)</f>
        <v>0.87500000000000011</v>
      </c>
      <c r="N65" s="20"/>
    </row>
    <row r="66" spans="11:14" ht="19" x14ac:dyDescent="0.2">
      <c r="K66" s="58" t="s">
        <v>32</v>
      </c>
      <c r="L66" s="59"/>
      <c r="M66" s="21">
        <f>N60</f>
        <v>1</v>
      </c>
      <c r="N66" s="22"/>
    </row>
    <row r="67" spans="11:14" ht="20" thickBot="1" x14ac:dyDescent="0.25">
      <c r="K67" s="48" t="s">
        <v>33</v>
      </c>
      <c r="L67" s="49"/>
      <c r="M67" s="23">
        <f>AVERAGE(L5:L60)</f>
        <v>4.1666666666666718E-3</v>
      </c>
      <c r="N67" s="24"/>
    </row>
  </sheetData>
  <mergeCells count="5">
    <mergeCell ref="K67:L67"/>
    <mergeCell ref="B2:N2"/>
    <mergeCell ref="B3:N3"/>
    <mergeCell ref="K65:L65"/>
    <mergeCell ref="K66:L66"/>
  </mergeCells>
  <pageMargins left="0.75" right="0.75" top="1" bottom="1" header="0.5" footer="0.5"/>
  <pageSetup paperSize="9" orientation="portrait" horizontalDpi="4294967293" verticalDpi="0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adatok!$E$4:$E$40</xm:f>
          </x14:formula1>
          <xm:sqref>D6</xm:sqref>
        </x14:dataValidation>
        <x14:dataValidation type="list" allowBlank="1" showInputMessage="1" showErrorMessage="1" xr:uid="{00000000-0002-0000-0000-000001000000}">
          <x14:formula1>
            <xm:f>adatok!$E$4:$E$284</xm:f>
          </x14:formula1>
          <xm:sqref>D13:D25</xm:sqref>
        </x14:dataValidation>
        <x14:dataValidation type="list" allowBlank="1" showInputMessage="1" showErrorMessage="1" xr:uid="{00000000-0002-0000-0000-000002000000}">
          <x14:formula1>
            <xm:f>adatok!$B$4:$B$633</xm:f>
          </x14:formula1>
          <xm:sqref>D5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6"/>
  <sheetViews>
    <sheetView workbookViewId="0">
      <selection activeCell="A2" sqref="A2:B2"/>
    </sheetView>
  </sheetViews>
  <sheetFormatPr baseColWidth="10" defaultColWidth="11" defaultRowHeight="16" x14ac:dyDescent="0.2"/>
  <cols>
    <col min="2" max="2" width="11" style="1"/>
    <col min="6" max="7" width="11" style="3"/>
    <col min="9" max="9" width="11" style="3"/>
  </cols>
  <sheetData>
    <row r="1" spans="1:8" x14ac:dyDescent="0.2">
      <c r="A1" s="2"/>
      <c r="G1" s="3">
        <v>0.25</v>
      </c>
    </row>
    <row r="2" spans="1:8" x14ac:dyDescent="0.2">
      <c r="A2">
        <v>3</v>
      </c>
      <c r="B2" s="1">
        <f>A2/(24*60)</f>
        <v>2.0833333333333333E-3</v>
      </c>
      <c r="C2">
        <v>5</v>
      </c>
      <c r="D2" s="1">
        <f>B2*C2</f>
        <v>1.0416666666666666E-2</v>
      </c>
      <c r="E2" s="1">
        <f>D2+H2</f>
        <v>1.0416666666666666E-2</v>
      </c>
      <c r="F2" s="3">
        <f>E2+G6</f>
        <v>0.42708333333333337</v>
      </c>
      <c r="G2" s="3">
        <v>0.33333333333333331</v>
      </c>
      <c r="H2" s="1"/>
    </row>
    <row r="3" spans="1:8" x14ac:dyDescent="0.2">
      <c r="G3" s="3">
        <v>0.375</v>
      </c>
    </row>
    <row r="4" spans="1:8" x14ac:dyDescent="0.2">
      <c r="G4" s="3">
        <v>0.41666666666666669</v>
      </c>
    </row>
    <row r="6" spans="1:8" x14ac:dyDescent="0.2">
      <c r="G6" s="3">
        <v>0.41666666666666669</v>
      </c>
      <c r="H6" t="s">
        <v>2</v>
      </c>
    </row>
  </sheetData>
  <dataValidations count="2">
    <dataValidation type="list" allowBlank="1" showInputMessage="1" showErrorMessage="1" sqref="H2" xr:uid="{00000000-0002-0000-0100-000000000000}">
      <formula1>G1:G4</formula1>
    </dataValidation>
    <dataValidation type="list" allowBlank="1" showInputMessage="1" showErrorMessage="1" sqref="G6" xr:uid="{00000000-0002-0000-0100-000001000000}">
      <formula1>$G$1:$G$4</formula1>
    </dataValidation>
  </dataValidations>
  <pageMargins left="0.75" right="0.75" top="1" bottom="1" header="0.5" footer="0.5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2000000}">
          <x14:formula1>
            <xm:f>adatok!A4:A7</xm:f>
          </x14:formula1>
          <xm:sqref>H6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724"/>
  <sheetViews>
    <sheetView topLeftCell="A68" workbookViewId="0">
      <selection activeCell="G40" sqref="G40"/>
    </sheetView>
  </sheetViews>
  <sheetFormatPr baseColWidth="10" defaultColWidth="11" defaultRowHeight="16" x14ac:dyDescent="0.2"/>
  <cols>
    <col min="1" max="1" width="22.5" customWidth="1"/>
  </cols>
  <sheetData>
    <row r="1" spans="1:5" x14ac:dyDescent="0.2">
      <c r="A1" t="s">
        <v>8</v>
      </c>
    </row>
    <row r="3" spans="1:5" x14ac:dyDescent="0.2">
      <c r="A3" s="4" t="s">
        <v>9</v>
      </c>
      <c r="D3" s="4" t="s">
        <v>10</v>
      </c>
      <c r="E3" s="4" t="s">
        <v>11</v>
      </c>
    </row>
    <row r="4" spans="1:5" x14ac:dyDescent="0.2">
      <c r="A4" t="s">
        <v>0</v>
      </c>
      <c r="B4" s="3">
        <v>0</v>
      </c>
      <c r="D4">
        <v>2.9</v>
      </c>
      <c r="E4" s="1">
        <f>D4/(24*60)</f>
        <v>2.0138888888888888E-3</v>
      </c>
    </row>
    <row r="5" spans="1:5" x14ac:dyDescent="0.2">
      <c r="A5" t="s">
        <v>1</v>
      </c>
      <c r="B5" s="3">
        <v>3.472222222222222E-3</v>
      </c>
      <c r="D5">
        <v>3</v>
      </c>
      <c r="E5" s="1">
        <f t="shared" ref="E5:E41" si="0">D5/(24*60)</f>
        <v>2.0833333333333333E-3</v>
      </c>
    </row>
    <row r="6" spans="1:5" x14ac:dyDescent="0.2">
      <c r="A6" t="s">
        <v>1</v>
      </c>
      <c r="B6" s="3">
        <v>6.9444444444444441E-3</v>
      </c>
      <c r="D6">
        <v>3.16</v>
      </c>
      <c r="E6" s="1">
        <f t="shared" si="0"/>
        <v>2.1944444444444446E-3</v>
      </c>
    </row>
    <row r="7" spans="1:5" x14ac:dyDescent="0.2">
      <c r="A7" t="s">
        <v>2</v>
      </c>
      <c r="B7" s="3">
        <v>1.0416666666666666E-2</v>
      </c>
      <c r="D7">
        <v>3.34</v>
      </c>
      <c r="E7" s="1">
        <f t="shared" si="0"/>
        <v>2.3194444444444443E-3</v>
      </c>
    </row>
    <row r="8" spans="1:5" x14ac:dyDescent="0.2">
      <c r="B8" s="3">
        <v>1.3888888888888888E-2</v>
      </c>
      <c r="D8">
        <v>3.5</v>
      </c>
      <c r="E8" s="1">
        <f t="shared" si="0"/>
        <v>2.4305555555555556E-3</v>
      </c>
    </row>
    <row r="9" spans="1:5" x14ac:dyDescent="0.2">
      <c r="B9" s="3">
        <v>1.7361111111111112E-2</v>
      </c>
      <c r="D9">
        <v>3.66</v>
      </c>
      <c r="E9" s="1">
        <f t="shared" si="0"/>
        <v>2.5416666666666669E-3</v>
      </c>
    </row>
    <row r="10" spans="1:5" x14ac:dyDescent="0.2">
      <c r="B10" s="3">
        <v>2.0833333333333332E-2</v>
      </c>
      <c r="D10">
        <v>3.84</v>
      </c>
      <c r="E10" s="1">
        <f t="shared" si="0"/>
        <v>2.6666666666666666E-3</v>
      </c>
    </row>
    <row r="11" spans="1:5" x14ac:dyDescent="0.2">
      <c r="B11" s="3">
        <v>2.4305555555555556E-2</v>
      </c>
      <c r="D11">
        <v>4</v>
      </c>
      <c r="E11" s="1">
        <f t="shared" si="0"/>
        <v>2.7777777777777779E-3</v>
      </c>
    </row>
    <row r="12" spans="1:5" x14ac:dyDescent="0.2">
      <c r="B12" s="3">
        <v>2.7777777777777776E-2</v>
      </c>
      <c r="D12">
        <v>4.16</v>
      </c>
      <c r="E12" s="1">
        <f t="shared" si="0"/>
        <v>2.8888888888888892E-3</v>
      </c>
    </row>
    <row r="13" spans="1:5" x14ac:dyDescent="0.2">
      <c r="B13" s="3">
        <v>3.125E-2</v>
      </c>
      <c r="D13">
        <v>4.34</v>
      </c>
      <c r="E13" s="1">
        <f t="shared" si="0"/>
        <v>3.0138888888888889E-3</v>
      </c>
    </row>
    <row r="14" spans="1:5" x14ac:dyDescent="0.2">
      <c r="B14" s="3">
        <v>3.4722222222222224E-2</v>
      </c>
      <c r="D14">
        <v>4.5</v>
      </c>
      <c r="E14" s="1">
        <f t="shared" si="0"/>
        <v>3.1250000000000002E-3</v>
      </c>
    </row>
    <row r="15" spans="1:5" x14ac:dyDescent="0.2">
      <c r="B15" s="3">
        <v>3.8194444444444448E-2</v>
      </c>
      <c r="D15">
        <v>4.66</v>
      </c>
      <c r="E15" s="1">
        <f t="shared" si="0"/>
        <v>3.236111111111111E-3</v>
      </c>
    </row>
    <row r="16" spans="1:5" x14ac:dyDescent="0.2">
      <c r="B16" s="3">
        <v>4.1666666666666664E-2</v>
      </c>
      <c r="D16">
        <v>4.84</v>
      </c>
      <c r="E16" s="1">
        <f t="shared" si="0"/>
        <v>3.3611111111111112E-3</v>
      </c>
    </row>
    <row r="17" spans="2:5" x14ac:dyDescent="0.2">
      <c r="B17" s="3">
        <v>4.5138888888888888E-2</v>
      </c>
      <c r="D17">
        <v>5</v>
      </c>
      <c r="E17" s="1">
        <f t="shared" si="0"/>
        <v>3.472222222222222E-3</v>
      </c>
    </row>
    <row r="18" spans="2:5" x14ac:dyDescent="0.2">
      <c r="B18" s="3">
        <v>4.8611111111111112E-2</v>
      </c>
      <c r="D18">
        <v>5.16</v>
      </c>
      <c r="E18" s="1">
        <f t="shared" si="0"/>
        <v>3.5833333333333333E-3</v>
      </c>
    </row>
    <row r="19" spans="2:5" x14ac:dyDescent="0.2">
      <c r="B19" s="3">
        <v>5.2083333333333336E-2</v>
      </c>
      <c r="D19">
        <v>5.34</v>
      </c>
      <c r="E19" s="1">
        <f t="shared" si="0"/>
        <v>3.7083333333333334E-3</v>
      </c>
    </row>
    <row r="20" spans="2:5" x14ac:dyDescent="0.2">
      <c r="B20" s="3">
        <v>5.5555555555555552E-2</v>
      </c>
      <c r="D20">
        <v>5.5</v>
      </c>
      <c r="E20" s="1">
        <f t="shared" si="0"/>
        <v>3.8194444444444443E-3</v>
      </c>
    </row>
    <row r="21" spans="2:5" x14ac:dyDescent="0.2">
      <c r="B21" s="3">
        <v>5.9027777777777776E-2</v>
      </c>
      <c r="D21">
        <v>5.66</v>
      </c>
      <c r="E21" s="1">
        <f t="shared" si="0"/>
        <v>3.9305555555555561E-3</v>
      </c>
    </row>
    <row r="22" spans="2:5" x14ac:dyDescent="0.2">
      <c r="B22" s="3">
        <v>6.25E-2</v>
      </c>
      <c r="D22">
        <v>5.84</v>
      </c>
      <c r="E22" s="1">
        <f t="shared" si="0"/>
        <v>4.0555555555555553E-3</v>
      </c>
    </row>
    <row r="23" spans="2:5" x14ac:dyDescent="0.2">
      <c r="B23" s="3">
        <v>6.5972222222222224E-2</v>
      </c>
      <c r="D23">
        <v>6</v>
      </c>
      <c r="E23" s="1">
        <f t="shared" si="0"/>
        <v>4.1666666666666666E-3</v>
      </c>
    </row>
    <row r="24" spans="2:5" x14ac:dyDescent="0.2">
      <c r="B24" s="3">
        <v>6.9444444444444448E-2</v>
      </c>
      <c r="D24">
        <v>6.16</v>
      </c>
      <c r="E24" s="1">
        <f t="shared" si="0"/>
        <v>4.2777777777777779E-3</v>
      </c>
    </row>
    <row r="25" spans="2:5" x14ac:dyDescent="0.2">
      <c r="B25" s="3">
        <v>7.2916666666666671E-2</v>
      </c>
      <c r="D25">
        <v>6.34</v>
      </c>
      <c r="E25" s="1">
        <f t="shared" si="0"/>
        <v>4.402777777777778E-3</v>
      </c>
    </row>
    <row r="26" spans="2:5" x14ac:dyDescent="0.2">
      <c r="B26" s="3">
        <v>7.6388888888888895E-2</v>
      </c>
      <c r="D26">
        <v>6.5</v>
      </c>
      <c r="E26" s="1">
        <f t="shared" si="0"/>
        <v>4.5138888888888885E-3</v>
      </c>
    </row>
    <row r="27" spans="2:5" x14ac:dyDescent="0.2">
      <c r="B27" s="3">
        <v>7.9861111111111105E-2</v>
      </c>
      <c r="D27">
        <v>6.66</v>
      </c>
      <c r="E27" s="1">
        <f t="shared" si="0"/>
        <v>4.6249999999999998E-3</v>
      </c>
    </row>
    <row r="28" spans="2:5" x14ac:dyDescent="0.2">
      <c r="B28" s="3">
        <v>8.3333333333333329E-2</v>
      </c>
      <c r="D28">
        <v>6.84</v>
      </c>
      <c r="E28" s="1">
        <f t="shared" si="0"/>
        <v>4.7499999999999999E-3</v>
      </c>
    </row>
    <row r="29" spans="2:5" x14ac:dyDescent="0.2">
      <c r="B29" s="3">
        <v>8.6805555555555552E-2</v>
      </c>
      <c r="D29">
        <v>7</v>
      </c>
      <c r="E29" s="1">
        <f t="shared" si="0"/>
        <v>4.8611111111111112E-3</v>
      </c>
    </row>
    <row r="30" spans="2:5" x14ac:dyDescent="0.2">
      <c r="B30" s="3">
        <v>9.0277777777777776E-2</v>
      </c>
      <c r="D30">
        <v>7.16</v>
      </c>
      <c r="E30" s="1">
        <f t="shared" si="0"/>
        <v>4.9722222222222225E-3</v>
      </c>
    </row>
    <row r="31" spans="2:5" x14ac:dyDescent="0.2">
      <c r="B31" s="3">
        <v>9.375E-2</v>
      </c>
      <c r="D31">
        <v>7.34</v>
      </c>
      <c r="E31" s="1">
        <f t="shared" si="0"/>
        <v>5.0972222222222217E-3</v>
      </c>
    </row>
    <row r="32" spans="2:5" x14ac:dyDescent="0.2">
      <c r="B32" s="3">
        <v>9.7222222222222224E-2</v>
      </c>
      <c r="D32">
        <v>7.5</v>
      </c>
      <c r="E32" s="1">
        <f t="shared" si="0"/>
        <v>5.208333333333333E-3</v>
      </c>
    </row>
    <row r="33" spans="2:5" x14ac:dyDescent="0.2">
      <c r="B33" s="3">
        <v>0.10069444444444445</v>
      </c>
      <c r="D33">
        <v>7.66</v>
      </c>
      <c r="E33" s="1">
        <f t="shared" si="0"/>
        <v>5.3194444444444444E-3</v>
      </c>
    </row>
    <row r="34" spans="2:5" x14ac:dyDescent="0.2">
      <c r="B34" s="3">
        <v>0.10416666666666667</v>
      </c>
      <c r="D34">
        <v>7.84</v>
      </c>
      <c r="E34" s="1">
        <f t="shared" si="0"/>
        <v>5.4444444444444445E-3</v>
      </c>
    </row>
    <row r="35" spans="2:5" x14ac:dyDescent="0.2">
      <c r="B35" s="3">
        <v>0.1076388888888889</v>
      </c>
      <c r="D35">
        <v>8</v>
      </c>
      <c r="E35" s="1">
        <f t="shared" si="0"/>
        <v>5.5555555555555558E-3</v>
      </c>
    </row>
    <row r="36" spans="2:5" x14ac:dyDescent="0.2">
      <c r="B36" s="3">
        <v>0.1111111111111111</v>
      </c>
      <c r="D36">
        <v>8.16</v>
      </c>
      <c r="E36" s="1">
        <f t="shared" si="0"/>
        <v>5.6666666666666671E-3</v>
      </c>
    </row>
    <row r="37" spans="2:5" x14ac:dyDescent="0.2">
      <c r="B37" s="3">
        <v>0.11458333333333333</v>
      </c>
      <c r="D37">
        <v>8.34</v>
      </c>
      <c r="E37" s="1">
        <f t="shared" si="0"/>
        <v>5.7916666666666663E-3</v>
      </c>
    </row>
    <row r="38" spans="2:5" x14ac:dyDescent="0.2">
      <c r="B38" s="3">
        <v>0.11805555555555555</v>
      </c>
      <c r="D38">
        <v>8.5</v>
      </c>
      <c r="E38" s="1">
        <f t="shared" si="0"/>
        <v>5.9027777777777776E-3</v>
      </c>
    </row>
    <row r="39" spans="2:5" x14ac:dyDescent="0.2">
      <c r="B39" s="3">
        <v>0.12152777777777778</v>
      </c>
      <c r="D39">
        <v>8.66</v>
      </c>
      <c r="E39" s="1">
        <f t="shared" si="0"/>
        <v>6.0138888888888889E-3</v>
      </c>
    </row>
    <row r="40" spans="2:5" x14ac:dyDescent="0.2">
      <c r="B40" s="3">
        <v>0.125</v>
      </c>
      <c r="D40">
        <v>8.84</v>
      </c>
      <c r="E40" s="1">
        <f t="shared" si="0"/>
        <v>6.138888888888889E-3</v>
      </c>
    </row>
    <row r="41" spans="2:5" x14ac:dyDescent="0.2">
      <c r="B41" s="3">
        <v>0.12847222222222224</v>
      </c>
      <c r="D41">
        <v>9</v>
      </c>
      <c r="E41" s="1">
        <f t="shared" si="0"/>
        <v>6.2500000000000003E-3</v>
      </c>
    </row>
    <row r="42" spans="2:5" x14ac:dyDescent="0.2">
      <c r="B42" s="3">
        <v>0.13194444444444445</v>
      </c>
      <c r="E42" s="1"/>
    </row>
    <row r="43" spans="2:5" x14ac:dyDescent="0.2">
      <c r="B43" s="3">
        <v>0.13541666666666666</v>
      </c>
      <c r="E43" s="1"/>
    </row>
    <row r="44" spans="2:5" x14ac:dyDescent="0.2">
      <c r="B44" s="3">
        <v>0.1388888888888889</v>
      </c>
      <c r="E44" s="1"/>
    </row>
    <row r="45" spans="2:5" x14ac:dyDescent="0.2">
      <c r="B45" s="3">
        <v>0.1423611111111111</v>
      </c>
      <c r="E45" s="1"/>
    </row>
    <row r="46" spans="2:5" x14ac:dyDescent="0.2">
      <c r="B46" s="3">
        <v>0.14583333333333334</v>
      </c>
      <c r="E46" s="1"/>
    </row>
    <row r="47" spans="2:5" x14ac:dyDescent="0.2">
      <c r="B47" s="3">
        <v>0.14930555555555555</v>
      </c>
      <c r="E47" s="1"/>
    </row>
    <row r="48" spans="2:5" x14ac:dyDescent="0.2">
      <c r="B48" s="3">
        <v>0.15277777777777776</v>
      </c>
      <c r="E48" s="1"/>
    </row>
    <row r="49" spans="2:5" x14ac:dyDescent="0.2">
      <c r="B49" s="3">
        <v>0.15625</v>
      </c>
      <c r="E49" s="1"/>
    </row>
    <row r="50" spans="2:5" x14ac:dyDescent="0.2">
      <c r="B50" s="3">
        <v>0.15972222222222224</v>
      </c>
      <c r="E50" s="1"/>
    </row>
    <row r="51" spans="2:5" x14ac:dyDescent="0.2">
      <c r="B51" s="3">
        <v>0.16319444444444445</v>
      </c>
      <c r="E51" s="1"/>
    </row>
    <row r="52" spans="2:5" x14ac:dyDescent="0.2">
      <c r="B52" s="3">
        <v>0.16666666666666666</v>
      </c>
      <c r="E52" s="1"/>
    </row>
    <row r="53" spans="2:5" x14ac:dyDescent="0.2">
      <c r="B53" s="3">
        <v>0.17013888888888887</v>
      </c>
      <c r="E53" s="1"/>
    </row>
    <row r="54" spans="2:5" x14ac:dyDescent="0.2">
      <c r="B54" s="3">
        <v>0.17361111111111113</v>
      </c>
      <c r="E54" s="1"/>
    </row>
    <row r="55" spans="2:5" x14ac:dyDescent="0.2">
      <c r="B55" s="3">
        <v>0.17708333333333301</v>
      </c>
      <c r="E55" s="1"/>
    </row>
    <row r="56" spans="2:5" x14ac:dyDescent="0.2">
      <c r="B56" s="3">
        <v>0.180555555555555</v>
      </c>
      <c r="E56" s="1"/>
    </row>
    <row r="57" spans="2:5" x14ac:dyDescent="0.2">
      <c r="B57" s="3">
        <v>0.18402777777777801</v>
      </c>
      <c r="E57" s="1"/>
    </row>
    <row r="58" spans="2:5" x14ac:dyDescent="0.2">
      <c r="B58" s="3">
        <v>0.1875</v>
      </c>
      <c r="E58" s="1"/>
    </row>
    <row r="59" spans="2:5" x14ac:dyDescent="0.2">
      <c r="B59" s="3">
        <v>0.19097222222222199</v>
      </c>
      <c r="E59" s="1"/>
    </row>
    <row r="60" spans="2:5" x14ac:dyDescent="0.2">
      <c r="B60" s="3">
        <v>0.194444444444444</v>
      </c>
      <c r="E60" s="1"/>
    </row>
    <row r="61" spans="2:5" x14ac:dyDescent="0.2">
      <c r="B61" s="3">
        <v>0.19791666666666699</v>
      </c>
      <c r="E61" s="1"/>
    </row>
    <row r="62" spans="2:5" x14ac:dyDescent="0.2">
      <c r="B62" s="3">
        <v>0.20138888888888901</v>
      </c>
      <c r="E62" s="1"/>
    </row>
    <row r="63" spans="2:5" x14ac:dyDescent="0.2">
      <c r="B63" s="3">
        <v>0.20486111111111099</v>
      </c>
      <c r="E63" s="1"/>
    </row>
    <row r="64" spans="2:5" x14ac:dyDescent="0.2">
      <c r="B64" s="3">
        <v>0.20833333333333301</v>
      </c>
      <c r="E64" s="1"/>
    </row>
    <row r="65" spans="2:5" x14ac:dyDescent="0.2">
      <c r="B65" s="3">
        <v>0.211805555555555</v>
      </c>
      <c r="E65" s="1"/>
    </row>
    <row r="66" spans="2:5" x14ac:dyDescent="0.2">
      <c r="B66" s="3">
        <v>0.21527777777777801</v>
      </c>
      <c r="E66" s="1"/>
    </row>
    <row r="67" spans="2:5" x14ac:dyDescent="0.2">
      <c r="B67" s="3">
        <v>0.21875</v>
      </c>
      <c r="E67" s="1"/>
    </row>
    <row r="68" spans="2:5" x14ac:dyDescent="0.2">
      <c r="B68" s="3">
        <v>0.22222222222222199</v>
      </c>
      <c r="E68" s="1"/>
    </row>
    <row r="69" spans="2:5" x14ac:dyDescent="0.2">
      <c r="B69" s="3">
        <v>0.225694444444444</v>
      </c>
      <c r="E69" s="1"/>
    </row>
    <row r="70" spans="2:5" x14ac:dyDescent="0.2">
      <c r="B70" s="3">
        <v>0.22916666666666599</v>
      </c>
      <c r="E70" s="1"/>
    </row>
    <row r="71" spans="2:5" x14ac:dyDescent="0.2">
      <c r="B71" s="3">
        <v>0.23263888888888901</v>
      </c>
      <c r="E71" s="1"/>
    </row>
    <row r="72" spans="2:5" x14ac:dyDescent="0.2">
      <c r="B72" s="3">
        <v>0.23611111111111099</v>
      </c>
      <c r="E72" s="1"/>
    </row>
    <row r="73" spans="2:5" x14ac:dyDescent="0.2">
      <c r="B73" s="3">
        <v>0.23958333333333301</v>
      </c>
      <c r="E73" s="1"/>
    </row>
    <row r="74" spans="2:5" x14ac:dyDescent="0.2">
      <c r="B74" s="3">
        <v>0.243055555555555</v>
      </c>
      <c r="E74" s="1"/>
    </row>
    <row r="75" spans="2:5" x14ac:dyDescent="0.2">
      <c r="B75" s="3">
        <v>0.24652777777777701</v>
      </c>
      <c r="E75" s="1"/>
    </row>
    <row r="76" spans="2:5" x14ac:dyDescent="0.2">
      <c r="B76" s="3">
        <v>0.25</v>
      </c>
      <c r="E76" s="1"/>
    </row>
    <row r="77" spans="2:5" x14ac:dyDescent="0.2">
      <c r="B77" s="3">
        <v>0.25347222222222199</v>
      </c>
      <c r="E77" s="1"/>
    </row>
    <row r="78" spans="2:5" x14ac:dyDescent="0.2">
      <c r="B78" s="3">
        <v>0.25694444444444398</v>
      </c>
      <c r="E78" s="1"/>
    </row>
    <row r="79" spans="2:5" x14ac:dyDescent="0.2">
      <c r="B79" s="3">
        <v>0.26041666666666602</v>
      </c>
      <c r="E79" s="1"/>
    </row>
    <row r="80" spans="2:5" x14ac:dyDescent="0.2">
      <c r="B80" s="3">
        <v>0.26388888888888901</v>
      </c>
      <c r="E80" s="1"/>
    </row>
    <row r="81" spans="2:5" x14ac:dyDescent="0.2">
      <c r="B81" s="3">
        <v>0.26736111111111099</v>
      </c>
      <c r="E81" s="1"/>
    </row>
    <row r="82" spans="2:5" x14ac:dyDescent="0.2">
      <c r="B82" s="3">
        <v>0.27083333333333298</v>
      </c>
      <c r="E82" s="1"/>
    </row>
    <row r="83" spans="2:5" x14ac:dyDescent="0.2">
      <c r="B83" s="3">
        <v>0.27430555555555602</v>
      </c>
      <c r="E83" s="1"/>
    </row>
    <row r="84" spans="2:5" x14ac:dyDescent="0.2">
      <c r="B84" s="3">
        <v>0.27777777777777801</v>
      </c>
      <c r="E84" s="1"/>
    </row>
    <row r="85" spans="2:5" x14ac:dyDescent="0.2">
      <c r="B85" s="3">
        <v>0.28125</v>
      </c>
      <c r="E85" s="1"/>
    </row>
    <row r="86" spans="2:5" x14ac:dyDescent="0.2">
      <c r="B86" s="3">
        <v>0.28472222222222199</v>
      </c>
      <c r="E86" s="1"/>
    </row>
    <row r="87" spans="2:5" x14ac:dyDescent="0.2">
      <c r="B87" s="3">
        <v>0.28819444444444398</v>
      </c>
      <c r="E87" s="1"/>
    </row>
    <row r="88" spans="2:5" x14ac:dyDescent="0.2">
      <c r="B88" s="3">
        <v>0.29166666666666702</v>
      </c>
      <c r="E88" s="1"/>
    </row>
    <row r="89" spans="2:5" x14ac:dyDescent="0.2">
      <c r="B89" s="3">
        <v>0.29513888888888901</v>
      </c>
      <c r="E89" s="1"/>
    </row>
    <row r="90" spans="2:5" x14ac:dyDescent="0.2">
      <c r="B90" s="3">
        <v>0.29861111111111099</v>
      </c>
      <c r="E90" s="1"/>
    </row>
    <row r="91" spans="2:5" x14ac:dyDescent="0.2">
      <c r="B91" s="3">
        <v>0.30208333333333298</v>
      </c>
      <c r="E91" s="1"/>
    </row>
    <row r="92" spans="2:5" x14ac:dyDescent="0.2">
      <c r="B92" s="3">
        <v>0.30555555555555503</v>
      </c>
      <c r="E92" s="1"/>
    </row>
    <row r="93" spans="2:5" x14ac:dyDescent="0.2">
      <c r="B93" s="3">
        <v>0.30902777777777801</v>
      </c>
      <c r="E93" s="1"/>
    </row>
    <row r="94" spans="2:5" x14ac:dyDescent="0.2">
      <c r="B94" s="3">
        <v>0.3125</v>
      </c>
      <c r="E94" s="1"/>
    </row>
    <row r="95" spans="2:5" x14ac:dyDescent="0.2">
      <c r="B95" s="3">
        <v>0.31597222222222199</v>
      </c>
      <c r="E95" s="1"/>
    </row>
    <row r="96" spans="2:5" x14ac:dyDescent="0.2">
      <c r="B96" s="3">
        <v>0.31944444444444398</v>
      </c>
      <c r="E96" s="1"/>
    </row>
    <row r="97" spans="2:5" x14ac:dyDescent="0.2">
      <c r="B97" s="3">
        <v>0.32291666666666602</v>
      </c>
      <c r="E97" s="1"/>
    </row>
    <row r="98" spans="2:5" x14ac:dyDescent="0.2">
      <c r="B98" s="3">
        <v>0.32638888888888901</v>
      </c>
      <c r="E98" s="1"/>
    </row>
    <row r="99" spans="2:5" x14ac:dyDescent="0.2">
      <c r="B99" s="3">
        <v>0.32986111111111099</v>
      </c>
      <c r="E99" s="1"/>
    </row>
    <row r="100" spans="2:5" x14ac:dyDescent="0.2">
      <c r="B100" s="3">
        <v>0.33333333333333298</v>
      </c>
      <c r="E100" s="1"/>
    </row>
    <row r="101" spans="2:5" x14ac:dyDescent="0.2">
      <c r="B101" s="3">
        <v>0.33680555555555503</v>
      </c>
      <c r="E101" s="1"/>
    </row>
    <row r="102" spans="2:5" x14ac:dyDescent="0.2">
      <c r="B102" s="3">
        <v>0.34027777777777701</v>
      </c>
      <c r="E102" s="1"/>
    </row>
    <row r="103" spans="2:5" x14ac:dyDescent="0.2">
      <c r="B103" s="3">
        <v>0.34375</v>
      </c>
      <c r="E103" s="1"/>
    </row>
    <row r="104" spans="2:5" x14ac:dyDescent="0.2">
      <c r="B104" s="3">
        <v>0.34722222222222199</v>
      </c>
      <c r="E104" s="1"/>
    </row>
    <row r="105" spans="2:5" x14ac:dyDescent="0.2">
      <c r="B105" s="3">
        <v>0.35069444444444398</v>
      </c>
      <c r="E105" s="1"/>
    </row>
    <row r="106" spans="2:5" x14ac:dyDescent="0.2">
      <c r="B106" s="3">
        <v>0.35416666666666602</v>
      </c>
      <c r="E106" s="1"/>
    </row>
    <row r="107" spans="2:5" x14ac:dyDescent="0.2">
      <c r="B107" s="3">
        <v>0.35763888888888901</v>
      </c>
      <c r="E107" s="1"/>
    </row>
    <row r="108" spans="2:5" x14ac:dyDescent="0.2">
      <c r="B108" s="3">
        <v>0.36111111111111099</v>
      </c>
      <c r="E108" s="1"/>
    </row>
    <row r="109" spans="2:5" x14ac:dyDescent="0.2">
      <c r="B109" s="3">
        <v>0.36458333333333298</v>
      </c>
      <c r="E109" s="1"/>
    </row>
    <row r="110" spans="2:5" x14ac:dyDescent="0.2">
      <c r="B110" s="3">
        <v>0.36805555555555503</v>
      </c>
      <c r="E110" s="1"/>
    </row>
    <row r="111" spans="2:5" x14ac:dyDescent="0.2">
      <c r="B111" s="3">
        <v>0.37152777777777701</v>
      </c>
      <c r="E111" s="1"/>
    </row>
    <row r="112" spans="2:5" x14ac:dyDescent="0.2">
      <c r="B112" s="3">
        <v>0.375</v>
      </c>
      <c r="E112" s="1"/>
    </row>
    <row r="113" spans="2:5" x14ac:dyDescent="0.2">
      <c r="B113" s="3">
        <v>0.37847222222222199</v>
      </c>
      <c r="E113" s="1"/>
    </row>
    <row r="114" spans="2:5" x14ac:dyDescent="0.2">
      <c r="B114" s="3">
        <v>0.38194444444444398</v>
      </c>
      <c r="E114" s="1"/>
    </row>
    <row r="115" spans="2:5" x14ac:dyDescent="0.2">
      <c r="B115" s="3">
        <v>0.38541666666666602</v>
      </c>
      <c r="E115" s="1"/>
    </row>
    <row r="116" spans="2:5" x14ac:dyDescent="0.2">
      <c r="B116" s="3">
        <v>0.38888888888888801</v>
      </c>
      <c r="E116" s="1"/>
    </row>
    <row r="117" spans="2:5" x14ac:dyDescent="0.2">
      <c r="B117" s="3">
        <v>0.39236111111111099</v>
      </c>
      <c r="E117" s="1"/>
    </row>
    <row r="118" spans="2:5" x14ac:dyDescent="0.2">
      <c r="B118" s="3">
        <v>0.39583333333333298</v>
      </c>
      <c r="E118" s="1"/>
    </row>
    <row r="119" spans="2:5" x14ac:dyDescent="0.2">
      <c r="B119" s="3">
        <v>0.39930555555555503</v>
      </c>
      <c r="E119" s="1"/>
    </row>
    <row r="120" spans="2:5" x14ac:dyDescent="0.2">
      <c r="B120" s="3">
        <v>0.40277777777777701</v>
      </c>
      <c r="E120" s="1"/>
    </row>
    <row r="121" spans="2:5" x14ac:dyDescent="0.2">
      <c r="B121" s="3">
        <v>0.406249999999999</v>
      </c>
      <c r="E121" s="1"/>
    </row>
    <row r="122" spans="2:5" x14ac:dyDescent="0.2">
      <c r="B122" s="3">
        <v>0.40972222222222199</v>
      </c>
      <c r="E122" s="1"/>
    </row>
    <row r="123" spans="2:5" x14ac:dyDescent="0.2">
      <c r="B123" s="3">
        <v>0.41319444444444398</v>
      </c>
      <c r="E123" s="1"/>
    </row>
    <row r="124" spans="2:5" x14ac:dyDescent="0.2">
      <c r="B124" s="3">
        <v>0.41666666666666602</v>
      </c>
      <c r="E124" s="1"/>
    </row>
    <row r="125" spans="2:5" x14ac:dyDescent="0.2">
      <c r="B125" s="3">
        <v>0.42013888888888801</v>
      </c>
      <c r="E125" s="1"/>
    </row>
    <row r="126" spans="2:5" x14ac:dyDescent="0.2">
      <c r="B126" s="3">
        <v>0.42361111111111099</v>
      </c>
      <c r="E126" s="1"/>
    </row>
    <row r="127" spans="2:5" x14ac:dyDescent="0.2">
      <c r="B127" s="3">
        <v>0.42708333333333298</v>
      </c>
      <c r="E127" s="1"/>
    </row>
    <row r="128" spans="2:5" x14ac:dyDescent="0.2">
      <c r="B128" s="3">
        <v>0.43055555555555503</v>
      </c>
      <c r="E128" s="1"/>
    </row>
    <row r="129" spans="2:5" x14ac:dyDescent="0.2">
      <c r="B129" s="3">
        <v>0.43402777777777701</v>
      </c>
      <c r="E129" s="1"/>
    </row>
    <row r="130" spans="2:5" x14ac:dyDescent="0.2">
      <c r="B130" s="3">
        <v>0.437499999999999</v>
      </c>
      <c r="E130" s="1"/>
    </row>
    <row r="131" spans="2:5" x14ac:dyDescent="0.2">
      <c r="B131" s="3">
        <v>0.44097222222222199</v>
      </c>
      <c r="E131" s="1"/>
    </row>
    <row r="132" spans="2:5" x14ac:dyDescent="0.2">
      <c r="B132" s="3">
        <v>0.44444444444444398</v>
      </c>
      <c r="E132" s="1"/>
    </row>
    <row r="133" spans="2:5" x14ac:dyDescent="0.2">
      <c r="B133" s="3">
        <v>0.44791666666666602</v>
      </c>
      <c r="E133" s="1"/>
    </row>
    <row r="134" spans="2:5" x14ac:dyDescent="0.2">
      <c r="B134" s="3">
        <v>0.45138888888888801</v>
      </c>
      <c r="E134" s="1"/>
    </row>
    <row r="135" spans="2:5" x14ac:dyDescent="0.2">
      <c r="B135" s="3">
        <v>0.45486111111110999</v>
      </c>
      <c r="E135" s="1"/>
    </row>
    <row r="136" spans="2:5" x14ac:dyDescent="0.2">
      <c r="B136" s="3">
        <v>0.45833333333333298</v>
      </c>
      <c r="E136" s="1"/>
    </row>
    <row r="137" spans="2:5" x14ac:dyDescent="0.2">
      <c r="B137" s="3">
        <v>0.46180555555555503</v>
      </c>
      <c r="E137" s="1"/>
    </row>
    <row r="138" spans="2:5" x14ac:dyDescent="0.2">
      <c r="B138" s="3">
        <v>0.46527777777777701</v>
      </c>
      <c r="E138" s="1"/>
    </row>
    <row r="139" spans="2:5" x14ac:dyDescent="0.2">
      <c r="B139" s="3">
        <v>0.468749999999999</v>
      </c>
      <c r="E139" s="1"/>
    </row>
    <row r="140" spans="2:5" x14ac:dyDescent="0.2">
      <c r="B140" s="3">
        <v>0.47222222222222099</v>
      </c>
      <c r="E140" s="1"/>
    </row>
    <row r="141" spans="2:5" x14ac:dyDescent="0.2">
      <c r="B141" s="3">
        <v>0.47569444444444398</v>
      </c>
      <c r="E141" s="1"/>
    </row>
    <row r="142" spans="2:5" x14ac:dyDescent="0.2">
      <c r="B142" s="3">
        <v>0.47916666666666602</v>
      </c>
      <c r="E142" s="1"/>
    </row>
    <row r="143" spans="2:5" x14ac:dyDescent="0.2">
      <c r="B143" s="3">
        <v>0.48263888888888801</v>
      </c>
      <c r="E143" s="1"/>
    </row>
    <row r="144" spans="2:5" x14ac:dyDescent="0.2">
      <c r="B144" s="3">
        <v>0.48611111111110999</v>
      </c>
      <c r="E144" s="1"/>
    </row>
    <row r="145" spans="2:5" x14ac:dyDescent="0.2">
      <c r="B145" s="3">
        <v>0.48958333333333298</v>
      </c>
      <c r="E145" s="1"/>
    </row>
    <row r="146" spans="2:5" x14ac:dyDescent="0.2">
      <c r="B146" s="3">
        <v>0.49305555555555503</v>
      </c>
      <c r="E146" s="1"/>
    </row>
    <row r="147" spans="2:5" x14ac:dyDescent="0.2">
      <c r="B147" s="3">
        <v>0.49652777777777701</v>
      </c>
      <c r="E147" s="1"/>
    </row>
    <row r="148" spans="2:5" x14ac:dyDescent="0.2">
      <c r="B148" s="3">
        <v>0.499999999999999</v>
      </c>
      <c r="E148" s="1"/>
    </row>
    <row r="149" spans="2:5" x14ac:dyDescent="0.2">
      <c r="B149" s="3">
        <v>0.50347222222222099</v>
      </c>
      <c r="E149" s="1"/>
    </row>
    <row r="150" spans="2:5" x14ac:dyDescent="0.2">
      <c r="B150" s="3">
        <v>0.50694444444444398</v>
      </c>
      <c r="E150" s="1"/>
    </row>
    <row r="151" spans="2:5" x14ac:dyDescent="0.2">
      <c r="B151" s="3">
        <v>0.51041666666666596</v>
      </c>
      <c r="E151" s="1"/>
    </row>
    <row r="152" spans="2:5" x14ac:dyDescent="0.2">
      <c r="B152" s="3">
        <v>0.51388888888888795</v>
      </c>
      <c r="E152" s="1"/>
    </row>
    <row r="153" spans="2:5" x14ac:dyDescent="0.2">
      <c r="B153" s="3">
        <v>0.51736111111111005</v>
      </c>
      <c r="E153" s="1"/>
    </row>
    <row r="154" spans="2:5" x14ac:dyDescent="0.2">
      <c r="B154" s="3">
        <v>0.52083333333333204</v>
      </c>
      <c r="E154" s="1"/>
    </row>
    <row r="155" spans="2:5" x14ac:dyDescent="0.2">
      <c r="B155" s="3">
        <v>0.52430555555555503</v>
      </c>
      <c r="E155" s="1"/>
    </row>
    <row r="156" spans="2:5" x14ac:dyDescent="0.2">
      <c r="B156" s="3">
        <v>0.52777777777777701</v>
      </c>
      <c r="E156" s="1"/>
    </row>
    <row r="157" spans="2:5" x14ac:dyDescent="0.2">
      <c r="B157" s="3">
        <v>0.531249999999999</v>
      </c>
      <c r="E157" s="1"/>
    </row>
    <row r="158" spans="2:5" x14ac:dyDescent="0.2">
      <c r="B158" s="3">
        <v>0.53472222222222099</v>
      </c>
      <c r="E158" s="1"/>
    </row>
    <row r="159" spans="2:5" x14ac:dyDescent="0.2">
      <c r="B159" s="3">
        <v>0.53819444444444298</v>
      </c>
      <c r="E159" s="1"/>
    </row>
    <row r="160" spans="2:5" x14ac:dyDescent="0.2">
      <c r="B160" s="3">
        <v>0.54166666666666596</v>
      </c>
      <c r="E160" s="1"/>
    </row>
    <row r="161" spans="2:5" x14ac:dyDescent="0.2">
      <c r="B161" s="3">
        <v>0.54513888888888795</v>
      </c>
      <c r="E161" s="1"/>
    </row>
    <row r="162" spans="2:5" x14ac:dyDescent="0.2">
      <c r="B162" s="3">
        <v>0.54861111111111005</v>
      </c>
      <c r="E162" s="1"/>
    </row>
    <row r="163" spans="2:5" x14ac:dyDescent="0.2">
      <c r="B163" s="3">
        <v>0.55208333333333204</v>
      </c>
      <c r="E163" s="1"/>
    </row>
    <row r="164" spans="2:5" x14ac:dyDescent="0.2">
      <c r="B164" s="3">
        <v>0.55555555555555503</v>
      </c>
      <c r="E164" s="1"/>
    </row>
    <row r="165" spans="2:5" x14ac:dyDescent="0.2">
      <c r="B165" s="3">
        <v>0.55902777777777701</v>
      </c>
      <c r="E165" s="1"/>
    </row>
    <row r="166" spans="2:5" x14ac:dyDescent="0.2">
      <c r="B166" s="3">
        <v>0.562499999999999</v>
      </c>
      <c r="E166" s="1"/>
    </row>
    <row r="167" spans="2:5" x14ac:dyDescent="0.2">
      <c r="B167" s="3">
        <v>0.56597222222222099</v>
      </c>
      <c r="E167" s="1"/>
    </row>
    <row r="168" spans="2:5" x14ac:dyDescent="0.2">
      <c r="B168" s="3">
        <v>0.56944444444444298</v>
      </c>
      <c r="E168" s="1"/>
    </row>
    <row r="169" spans="2:5" x14ac:dyDescent="0.2">
      <c r="B169" s="3">
        <v>0.57291666666666596</v>
      </c>
      <c r="E169" s="1"/>
    </row>
    <row r="170" spans="2:5" x14ac:dyDescent="0.2">
      <c r="B170" s="3">
        <v>0.57638888888888795</v>
      </c>
      <c r="E170" s="1"/>
    </row>
    <row r="171" spans="2:5" x14ac:dyDescent="0.2">
      <c r="B171" s="3">
        <v>0.57986111111111005</v>
      </c>
      <c r="E171" s="1"/>
    </row>
    <row r="172" spans="2:5" x14ac:dyDescent="0.2">
      <c r="B172" s="3">
        <v>0.58333333333333204</v>
      </c>
      <c r="E172" s="1"/>
    </row>
    <row r="173" spans="2:5" x14ac:dyDescent="0.2">
      <c r="B173" s="3">
        <v>0.58680555555555403</v>
      </c>
      <c r="E173" s="1"/>
    </row>
    <row r="174" spans="2:5" x14ac:dyDescent="0.2">
      <c r="B174" s="3">
        <v>0.59027777777777701</v>
      </c>
      <c r="E174" s="1"/>
    </row>
    <row r="175" spans="2:5" x14ac:dyDescent="0.2">
      <c r="B175" s="3">
        <v>0.593749999999999</v>
      </c>
      <c r="E175" s="1"/>
    </row>
    <row r="176" spans="2:5" x14ac:dyDescent="0.2">
      <c r="B176" s="3">
        <v>0.59722222222222099</v>
      </c>
      <c r="E176" s="1"/>
    </row>
    <row r="177" spans="2:5" x14ac:dyDescent="0.2">
      <c r="B177" s="3">
        <v>0.60069444444444298</v>
      </c>
      <c r="E177" s="1"/>
    </row>
    <row r="178" spans="2:5" x14ac:dyDescent="0.2">
      <c r="B178" s="3">
        <v>0.60416666666666496</v>
      </c>
      <c r="E178" s="1"/>
    </row>
    <row r="179" spans="2:5" x14ac:dyDescent="0.2">
      <c r="B179" s="3">
        <v>0.60763888888888795</v>
      </c>
      <c r="E179" s="1"/>
    </row>
    <row r="180" spans="2:5" x14ac:dyDescent="0.2">
      <c r="B180" s="3">
        <v>0.61111111111111005</v>
      </c>
      <c r="E180" s="1"/>
    </row>
    <row r="181" spans="2:5" x14ac:dyDescent="0.2">
      <c r="B181" s="3">
        <v>0.61458333333333204</v>
      </c>
      <c r="E181" s="1"/>
    </row>
    <row r="182" spans="2:5" x14ac:dyDescent="0.2">
      <c r="B182" s="3">
        <v>0.61805555555555403</v>
      </c>
      <c r="E182" s="1"/>
    </row>
    <row r="183" spans="2:5" x14ac:dyDescent="0.2">
      <c r="B183" s="3">
        <v>0.62152777777777601</v>
      </c>
      <c r="E183" s="1"/>
    </row>
    <row r="184" spans="2:5" x14ac:dyDescent="0.2">
      <c r="B184" s="3">
        <v>0.624999999999999</v>
      </c>
      <c r="E184" s="1"/>
    </row>
    <row r="185" spans="2:5" x14ac:dyDescent="0.2">
      <c r="B185" s="3">
        <v>0.62847222222222099</v>
      </c>
      <c r="E185" s="1"/>
    </row>
    <row r="186" spans="2:5" x14ac:dyDescent="0.2">
      <c r="B186" s="3">
        <v>0.63194444444444298</v>
      </c>
      <c r="E186" s="1"/>
    </row>
    <row r="187" spans="2:5" x14ac:dyDescent="0.2">
      <c r="B187" s="3">
        <v>0.63541666666666496</v>
      </c>
      <c r="E187" s="1"/>
    </row>
    <row r="188" spans="2:5" x14ac:dyDescent="0.2">
      <c r="B188" s="3">
        <v>0.63888888888888795</v>
      </c>
      <c r="E188" s="1"/>
    </row>
    <row r="189" spans="2:5" x14ac:dyDescent="0.2">
      <c r="B189" s="3">
        <v>0.64236111111111005</v>
      </c>
      <c r="E189" s="1"/>
    </row>
    <row r="190" spans="2:5" x14ac:dyDescent="0.2">
      <c r="B190" s="3">
        <v>0.64583333333333204</v>
      </c>
      <c r="E190" s="1"/>
    </row>
    <row r="191" spans="2:5" x14ac:dyDescent="0.2">
      <c r="B191" s="3">
        <v>0.64930555555555403</v>
      </c>
      <c r="E191" s="1"/>
    </row>
    <row r="192" spans="2:5" x14ac:dyDescent="0.2">
      <c r="B192" s="3">
        <v>0.65277777777777601</v>
      </c>
      <c r="E192" s="1"/>
    </row>
    <row r="193" spans="2:5" x14ac:dyDescent="0.2">
      <c r="B193" s="3">
        <v>0.656249999999999</v>
      </c>
      <c r="E193" s="1"/>
    </row>
    <row r="194" spans="2:5" x14ac:dyDescent="0.2">
      <c r="B194" s="3">
        <v>0.65972222222222099</v>
      </c>
      <c r="E194" s="1"/>
    </row>
    <row r="195" spans="2:5" x14ac:dyDescent="0.2">
      <c r="B195" s="3">
        <v>0.66319444444444298</v>
      </c>
      <c r="E195" s="1"/>
    </row>
    <row r="196" spans="2:5" x14ac:dyDescent="0.2">
      <c r="B196" s="3">
        <v>0.66666666666666496</v>
      </c>
      <c r="E196" s="1"/>
    </row>
    <row r="197" spans="2:5" x14ac:dyDescent="0.2">
      <c r="B197" s="3">
        <v>0.67013888888888695</v>
      </c>
      <c r="E197" s="1"/>
    </row>
    <row r="198" spans="2:5" x14ac:dyDescent="0.2">
      <c r="B198" s="3">
        <v>0.67361111111111005</v>
      </c>
      <c r="E198" s="1"/>
    </row>
    <row r="199" spans="2:5" x14ac:dyDescent="0.2">
      <c r="B199" s="3">
        <v>0.67708333333333204</v>
      </c>
      <c r="E199" s="1"/>
    </row>
    <row r="200" spans="2:5" x14ac:dyDescent="0.2">
      <c r="B200" s="3">
        <v>0.68055555555555403</v>
      </c>
      <c r="E200" s="1"/>
    </row>
    <row r="201" spans="2:5" x14ac:dyDescent="0.2">
      <c r="B201" s="3">
        <v>0.68402777777777601</v>
      </c>
      <c r="E201" s="1"/>
    </row>
    <row r="202" spans="2:5" x14ac:dyDescent="0.2">
      <c r="B202" s="3">
        <v>0.687499999999998</v>
      </c>
      <c r="E202" s="1"/>
    </row>
    <row r="203" spans="2:5" x14ac:dyDescent="0.2">
      <c r="B203" s="3">
        <v>0.69097222222222099</v>
      </c>
      <c r="E203" s="1"/>
    </row>
    <row r="204" spans="2:5" x14ac:dyDescent="0.2">
      <c r="B204" s="3">
        <v>0.69444444444444298</v>
      </c>
      <c r="E204" s="1"/>
    </row>
    <row r="205" spans="2:5" x14ac:dyDescent="0.2">
      <c r="B205" s="3">
        <v>0.69791666666666496</v>
      </c>
      <c r="E205" s="1"/>
    </row>
    <row r="206" spans="2:5" x14ac:dyDescent="0.2">
      <c r="B206" s="3">
        <v>0.70138888888888695</v>
      </c>
      <c r="E206" s="1"/>
    </row>
    <row r="207" spans="2:5" x14ac:dyDescent="0.2">
      <c r="B207" s="3">
        <v>0.70486111111111005</v>
      </c>
      <c r="E207" s="1"/>
    </row>
    <row r="208" spans="2:5" x14ac:dyDescent="0.2">
      <c r="B208" s="3">
        <v>0.70833333333333204</v>
      </c>
      <c r="E208" s="1"/>
    </row>
    <row r="209" spans="2:5" x14ac:dyDescent="0.2">
      <c r="B209" s="3">
        <v>0.71180555555555403</v>
      </c>
      <c r="E209" s="1"/>
    </row>
    <row r="210" spans="2:5" x14ac:dyDescent="0.2">
      <c r="B210" s="3">
        <v>0.71527777777777601</v>
      </c>
      <c r="E210" s="1"/>
    </row>
    <row r="211" spans="2:5" x14ac:dyDescent="0.2">
      <c r="B211" s="3">
        <v>0.718749999999998</v>
      </c>
      <c r="E211" s="1"/>
    </row>
    <row r="212" spans="2:5" x14ac:dyDescent="0.2">
      <c r="B212" s="3">
        <v>0.72222222222222099</v>
      </c>
      <c r="E212" s="1"/>
    </row>
    <row r="213" spans="2:5" x14ac:dyDescent="0.2">
      <c r="B213" s="3">
        <v>0.72569444444444298</v>
      </c>
      <c r="E213" s="1"/>
    </row>
    <row r="214" spans="2:5" x14ac:dyDescent="0.2">
      <c r="B214" s="3">
        <v>0.72916666666666496</v>
      </c>
      <c r="E214" s="1"/>
    </row>
    <row r="215" spans="2:5" x14ac:dyDescent="0.2">
      <c r="B215" s="3">
        <v>0.73263888888888695</v>
      </c>
      <c r="E215" s="1"/>
    </row>
    <row r="216" spans="2:5" x14ac:dyDescent="0.2">
      <c r="B216" s="3">
        <v>0.73611111111110905</v>
      </c>
      <c r="E216" s="1"/>
    </row>
    <row r="217" spans="2:5" x14ac:dyDescent="0.2">
      <c r="B217" s="3">
        <v>0.73958333333333204</v>
      </c>
      <c r="E217" s="1"/>
    </row>
    <row r="218" spans="2:5" x14ac:dyDescent="0.2">
      <c r="B218" s="3">
        <v>0.74305555555555403</v>
      </c>
      <c r="E218" s="1"/>
    </row>
    <row r="219" spans="2:5" x14ac:dyDescent="0.2">
      <c r="B219" s="3">
        <v>0.74652777777777601</v>
      </c>
      <c r="E219" s="1"/>
    </row>
    <row r="220" spans="2:5" x14ac:dyDescent="0.2">
      <c r="B220" s="3">
        <v>0.749999999999998</v>
      </c>
      <c r="E220" s="1"/>
    </row>
    <row r="221" spans="2:5" x14ac:dyDescent="0.2">
      <c r="B221" s="3">
        <v>0.75347222222221999</v>
      </c>
      <c r="E221" s="1"/>
    </row>
    <row r="222" spans="2:5" x14ac:dyDescent="0.2">
      <c r="B222" s="3">
        <v>0.75694444444444298</v>
      </c>
      <c r="E222" s="1"/>
    </row>
    <row r="223" spans="2:5" x14ac:dyDescent="0.2">
      <c r="B223" s="3">
        <v>0.76041666666666496</v>
      </c>
      <c r="E223" s="1"/>
    </row>
    <row r="224" spans="2:5" x14ac:dyDescent="0.2">
      <c r="B224" s="3">
        <v>0.76388888888888695</v>
      </c>
      <c r="E224" s="1"/>
    </row>
    <row r="225" spans="2:5" x14ac:dyDescent="0.2">
      <c r="B225" s="3">
        <v>0.76736111111110905</v>
      </c>
      <c r="E225" s="1"/>
    </row>
    <row r="226" spans="2:5" x14ac:dyDescent="0.2">
      <c r="B226" s="3">
        <v>0.77083333333333204</v>
      </c>
      <c r="E226" s="1"/>
    </row>
    <row r="227" spans="2:5" x14ac:dyDescent="0.2">
      <c r="B227" s="3">
        <v>0.77430555555555403</v>
      </c>
      <c r="E227" s="1"/>
    </row>
    <row r="228" spans="2:5" x14ac:dyDescent="0.2">
      <c r="B228" s="3">
        <v>0.77777777777777601</v>
      </c>
      <c r="E228" s="1"/>
    </row>
    <row r="229" spans="2:5" x14ac:dyDescent="0.2">
      <c r="B229" s="3">
        <v>0.781249999999998</v>
      </c>
      <c r="E229" s="1"/>
    </row>
    <row r="230" spans="2:5" x14ac:dyDescent="0.2">
      <c r="B230" s="3">
        <v>0.78472222222221999</v>
      </c>
      <c r="E230" s="1"/>
    </row>
    <row r="231" spans="2:5" x14ac:dyDescent="0.2">
      <c r="B231" s="3">
        <v>0.78819444444444298</v>
      </c>
      <c r="E231" s="1"/>
    </row>
    <row r="232" spans="2:5" x14ac:dyDescent="0.2">
      <c r="B232" s="3">
        <v>0.79166666666666496</v>
      </c>
      <c r="E232" s="1"/>
    </row>
    <row r="233" spans="2:5" x14ac:dyDescent="0.2">
      <c r="B233" s="3">
        <v>0.79513888888888695</v>
      </c>
      <c r="E233" s="1"/>
    </row>
    <row r="234" spans="2:5" x14ac:dyDescent="0.2">
      <c r="B234" s="3">
        <v>0.79861111111110905</v>
      </c>
      <c r="E234" s="1"/>
    </row>
    <row r="235" spans="2:5" x14ac:dyDescent="0.2">
      <c r="B235" s="3">
        <v>0.80208333333333104</v>
      </c>
      <c r="E235" s="1"/>
    </row>
    <row r="236" spans="2:5" x14ac:dyDescent="0.2">
      <c r="B236" s="3">
        <v>0.80555555555555403</v>
      </c>
      <c r="E236" s="1"/>
    </row>
    <row r="237" spans="2:5" x14ac:dyDescent="0.2">
      <c r="B237" s="3">
        <v>0.80902777777777601</v>
      </c>
      <c r="E237" s="1"/>
    </row>
    <row r="238" spans="2:5" x14ac:dyDescent="0.2">
      <c r="B238" s="3">
        <v>0.812499999999998</v>
      </c>
      <c r="E238" s="1"/>
    </row>
    <row r="239" spans="2:5" x14ac:dyDescent="0.2">
      <c r="B239" s="3">
        <v>0.81597222222221999</v>
      </c>
      <c r="E239" s="1"/>
    </row>
    <row r="240" spans="2:5" x14ac:dyDescent="0.2">
      <c r="B240" s="3">
        <v>0.81944444444444198</v>
      </c>
      <c r="E240" s="1"/>
    </row>
    <row r="241" spans="2:5" x14ac:dyDescent="0.2">
      <c r="B241" s="3">
        <v>0.82291666666666496</v>
      </c>
      <c r="E241" s="1"/>
    </row>
    <row r="242" spans="2:5" x14ac:dyDescent="0.2">
      <c r="B242" s="3">
        <v>0.82638888888888695</v>
      </c>
      <c r="E242" s="1"/>
    </row>
    <row r="243" spans="2:5" x14ac:dyDescent="0.2">
      <c r="B243" s="3">
        <v>0.82986111111110905</v>
      </c>
      <c r="E243" s="1"/>
    </row>
    <row r="244" spans="2:5" x14ac:dyDescent="0.2">
      <c r="B244" s="3">
        <v>0.83333333333333104</v>
      </c>
      <c r="E244" s="1"/>
    </row>
    <row r="245" spans="2:5" x14ac:dyDescent="0.2">
      <c r="B245" s="3">
        <v>0.83680555555555403</v>
      </c>
      <c r="E245" s="1"/>
    </row>
    <row r="246" spans="2:5" x14ac:dyDescent="0.2">
      <c r="B246" s="3">
        <v>0.84027777777777601</v>
      </c>
      <c r="E246" s="1"/>
    </row>
    <row r="247" spans="2:5" x14ac:dyDescent="0.2">
      <c r="B247" s="3">
        <v>0.843749999999998</v>
      </c>
      <c r="E247" s="1"/>
    </row>
    <row r="248" spans="2:5" x14ac:dyDescent="0.2">
      <c r="B248" s="3">
        <v>0.84722222222221999</v>
      </c>
      <c r="E248" s="1"/>
    </row>
    <row r="249" spans="2:5" x14ac:dyDescent="0.2">
      <c r="B249" s="3">
        <v>0.85069444444444198</v>
      </c>
      <c r="E249" s="1"/>
    </row>
    <row r="250" spans="2:5" x14ac:dyDescent="0.2">
      <c r="B250" s="3">
        <v>0.85416666666666496</v>
      </c>
      <c r="E250" s="1"/>
    </row>
    <row r="251" spans="2:5" x14ac:dyDescent="0.2">
      <c r="B251" s="3">
        <v>0.85763888888888695</v>
      </c>
      <c r="E251" s="1"/>
    </row>
    <row r="252" spans="2:5" x14ac:dyDescent="0.2">
      <c r="B252" s="3"/>
      <c r="E252" s="1"/>
    </row>
    <row r="253" spans="2:5" x14ac:dyDescent="0.2">
      <c r="B253" s="3"/>
      <c r="E253" s="1"/>
    </row>
    <row r="254" spans="2:5" x14ac:dyDescent="0.2">
      <c r="B254" s="3"/>
      <c r="E254" s="1"/>
    </row>
    <row r="255" spans="2:5" x14ac:dyDescent="0.2">
      <c r="B255" s="3"/>
      <c r="E255" s="1"/>
    </row>
    <row r="256" spans="2:5" x14ac:dyDescent="0.2">
      <c r="B256" s="3"/>
      <c r="E256" s="1"/>
    </row>
    <row r="257" spans="2:5" x14ac:dyDescent="0.2">
      <c r="B257" s="3"/>
      <c r="E257" s="1"/>
    </row>
    <row r="258" spans="2:5" x14ac:dyDescent="0.2">
      <c r="B258" s="3"/>
      <c r="E258" s="1"/>
    </row>
    <row r="259" spans="2:5" x14ac:dyDescent="0.2">
      <c r="B259" s="3"/>
      <c r="E259" s="1"/>
    </row>
    <row r="260" spans="2:5" x14ac:dyDescent="0.2">
      <c r="B260" s="3"/>
      <c r="E260" s="1"/>
    </row>
    <row r="261" spans="2:5" x14ac:dyDescent="0.2">
      <c r="B261" s="3"/>
      <c r="E261" s="1"/>
    </row>
    <row r="262" spans="2:5" x14ac:dyDescent="0.2">
      <c r="B262" s="3"/>
      <c r="E262" s="1"/>
    </row>
    <row r="263" spans="2:5" x14ac:dyDescent="0.2">
      <c r="B263" s="3"/>
      <c r="E263" s="1"/>
    </row>
    <row r="264" spans="2:5" x14ac:dyDescent="0.2">
      <c r="B264" s="3"/>
      <c r="E264" s="1"/>
    </row>
    <row r="265" spans="2:5" x14ac:dyDescent="0.2">
      <c r="B265" s="3"/>
      <c r="E265" s="1"/>
    </row>
    <row r="266" spans="2:5" x14ac:dyDescent="0.2">
      <c r="B266" s="3"/>
      <c r="E266" s="1"/>
    </row>
    <row r="267" spans="2:5" x14ac:dyDescent="0.2">
      <c r="B267" s="3"/>
      <c r="E267" s="1"/>
    </row>
    <row r="268" spans="2:5" x14ac:dyDescent="0.2">
      <c r="B268" s="3"/>
      <c r="E268" s="1"/>
    </row>
    <row r="269" spans="2:5" x14ac:dyDescent="0.2">
      <c r="B269" s="3"/>
      <c r="E269" s="1"/>
    </row>
    <row r="270" spans="2:5" x14ac:dyDescent="0.2">
      <c r="B270" s="3"/>
      <c r="E270" s="1"/>
    </row>
    <row r="271" spans="2:5" x14ac:dyDescent="0.2">
      <c r="B271" s="3"/>
      <c r="E271" s="1"/>
    </row>
    <row r="272" spans="2:5" x14ac:dyDescent="0.2">
      <c r="B272" s="3"/>
      <c r="E272" s="1"/>
    </row>
    <row r="273" spans="2:5" x14ac:dyDescent="0.2">
      <c r="B273" s="3"/>
      <c r="E273" s="1"/>
    </row>
    <row r="274" spans="2:5" x14ac:dyDescent="0.2">
      <c r="B274" s="3"/>
      <c r="E274" s="1"/>
    </row>
    <row r="275" spans="2:5" x14ac:dyDescent="0.2">
      <c r="B275" s="3"/>
      <c r="E275" s="1"/>
    </row>
    <row r="276" spans="2:5" x14ac:dyDescent="0.2">
      <c r="B276" s="3"/>
      <c r="E276" s="1"/>
    </row>
    <row r="277" spans="2:5" x14ac:dyDescent="0.2">
      <c r="B277" s="3"/>
      <c r="E277" s="1"/>
    </row>
    <row r="278" spans="2:5" x14ac:dyDescent="0.2">
      <c r="B278" s="3"/>
      <c r="E278" s="1"/>
    </row>
    <row r="279" spans="2:5" x14ac:dyDescent="0.2">
      <c r="B279" s="3"/>
      <c r="E279" s="1"/>
    </row>
    <row r="280" spans="2:5" x14ac:dyDescent="0.2">
      <c r="B280" s="3"/>
      <c r="E280" s="1"/>
    </row>
    <row r="281" spans="2:5" x14ac:dyDescent="0.2">
      <c r="B281" s="3"/>
      <c r="E281" s="1"/>
    </row>
    <row r="282" spans="2:5" x14ac:dyDescent="0.2">
      <c r="B282" s="3"/>
      <c r="E282" s="1"/>
    </row>
    <row r="283" spans="2:5" x14ac:dyDescent="0.2">
      <c r="B283" s="3"/>
      <c r="E283" s="1"/>
    </row>
    <row r="284" spans="2:5" x14ac:dyDescent="0.2">
      <c r="B284" s="3"/>
      <c r="E284" s="1"/>
    </row>
    <row r="285" spans="2:5" x14ac:dyDescent="0.2">
      <c r="B285" s="3"/>
      <c r="E285" s="1"/>
    </row>
    <row r="286" spans="2:5" x14ac:dyDescent="0.2">
      <c r="B286" s="3"/>
      <c r="E286" s="1"/>
    </row>
    <row r="287" spans="2:5" x14ac:dyDescent="0.2">
      <c r="B287" s="3"/>
      <c r="E287" s="1"/>
    </row>
    <row r="288" spans="2:5" x14ac:dyDescent="0.2">
      <c r="B288" s="3"/>
      <c r="E288" s="1"/>
    </row>
    <row r="289" spans="2:5" x14ac:dyDescent="0.2">
      <c r="B289" s="3"/>
      <c r="E289" s="1"/>
    </row>
    <row r="290" spans="2:5" x14ac:dyDescent="0.2">
      <c r="B290" s="3"/>
      <c r="E290" s="1"/>
    </row>
    <row r="291" spans="2:5" x14ac:dyDescent="0.2">
      <c r="B291" s="3"/>
      <c r="E291" s="1"/>
    </row>
    <row r="292" spans="2:5" x14ac:dyDescent="0.2">
      <c r="B292" s="3"/>
      <c r="E292" s="1"/>
    </row>
    <row r="293" spans="2:5" x14ac:dyDescent="0.2">
      <c r="B293" s="3"/>
      <c r="E293" s="1"/>
    </row>
    <row r="294" spans="2:5" x14ac:dyDescent="0.2">
      <c r="B294" s="3"/>
      <c r="E294" s="1"/>
    </row>
    <row r="295" spans="2:5" x14ac:dyDescent="0.2">
      <c r="B295" s="3"/>
      <c r="E295" s="1"/>
    </row>
    <row r="296" spans="2:5" x14ac:dyDescent="0.2">
      <c r="B296" s="3"/>
      <c r="E296" s="1"/>
    </row>
    <row r="297" spans="2:5" x14ac:dyDescent="0.2">
      <c r="B297" s="3"/>
      <c r="E297" s="1"/>
    </row>
    <row r="298" spans="2:5" x14ac:dyDescent="0.2">
      <c r="B298" s="3"/>
      <c r="E298" s="1"/>
    </row>
    <row r="299" spans="2:5" x14ac:dyDescent="0.2">
      <c r="B299" s="3"/>
      <c r="E299" s="1"/>
    </row>
    <row r="300" spans="2:5" x14ac:dyDescent="0.2">
      <c r="B300" s="3"/>
      <c r="E300" s="1"/>
    </row>
    <row r="301" spans="2:5" x14ac:dyDescent="0.2">
      <c r="B301" s="3"/>
      <c r="E301" s="1"/>
    </row>
    <row r="302" spans="2:5" x14ac:dyDescent="0.2">
      <c r="B302" s="3"/>
      <c r="E302" s="1"/>
    </row>
    <row r="303" spans="2:5" x14ac:dyDescent="0.2">
      <c r="B303" s="3"/>
      <c r="E303" s="1"/>
    </row>
    <row r="304" spans="2:5" x14ac:dyDescent="0.2">
      <c r="B304" s="3"/>
      <c r="E304" s="1"/>
    </row>
    <row r="305" spans="2:5" x14ac:dyDescent="0.2">
      <c r="B305" s="3"/>
      <c r="E305" s="1"/>
    </row>
    <row r="306" spans="2:5" x14ac:dyDescent="0.2">
      <c r="B306" s="3"/>
      <c r="E306" s="1"/>
    </row>
    <row r="307" spans="2:5" x14ac:dyDescent="0.2">
      <c r="B307" s="3"/>
      <c r="E307" s="1"/>
    </row>
    <row r="308" spans="2:5" x14ac:dyDescent="0.2">
      <c r="B308" s="3"/>
      <c r="E308" s="1"/>
    </row>
    <row r="309" spans="2:5" x14ac:dyDescent="0.2">
      <c r="B309" s="3"/>
      <c r="E309" s="1"/>
    </row>
    <row r="310" spans="2:5" x14ac:dyDescent="0.2">
      <c r="B310" s="3"/>
      <c r="E310" s="1"/>
    </row>
    <row r="311" spans="2:5" x14ac:dyDescent="0.2">
      <c r="B311" s="3"/>
      <c r="E311" s="1"/>
    </row>
    <row r="312" spans="2:5" x14ac:dyDescent="0.2">
      <c r="B312" s="3"/>
      <c r="E312" s="1"/>
    </row>
    <row r="313" spans="2:5" x14ac:dyDescent="0.2">
      <c r="B313" s="3"/>
      <c r="E313" s="1"/>
    </row>
    <row r="314" spans="2:5" x14ac:dyDescent="0.2">
      <c r="B314" s="3"/>
      <c r="E314" s="1"/>
    </row>
    <row r="315" spans="2:5" x14ac:dyDescent="0.2">
      <c r="B315" s="3"/>
      <c r="E315" s="1"/>
    </row>
    <row r="316" spans="2:5" x14ac:dyDescent="0.2">
      <c r="B316" s="3"/>
      <c r="E316" s="1"/>
    </row>
    <row r="317" spans="2:5" x14ac:dyDescent="0.2">
      <c r="B317" s="3"/>
      <c r="E317" s="1"/>
    </row>
    <row r="318" spans="2:5" x14ac:dyDescent="0.2">
      <c r="B318" s="3"/>
      <c r="E318" s="1"/>
    </row>
    <row r="319" spans="2:5" x14ac:dyDescent="0.2">
      <c r="B319" s="3"/>
      <c r="E319" s="1"/>
    </row>
    <row r="320" spans="2:5" x14ac:dyDescent="0.2">
      <c r="B320" s="3"/>
      <c r="E320" s="1"/>
    </row>
    <row r="321" spans="2:5" x14ac:dyDescent="0.2">
      <c r="B321" s="3"/>
      <c r="E321" s="1"/>
    </row>
    <row r="322" spans="2:5" x14ac:dyDescent="0.2">
      <c r="B322" s="3"/>
      <c r="E322" s="1"/>
    </row>
    <row r="323" spans="2:5" x14ac:dyDescent="0.2">
      <c r="B323" s="3"/>
      <c r="E323" s="1"/>
    </row>
    <row r="324" spans="2:5" x14ac:dyDescent="0.2">
      <c r="B324" s="3"/>
      <c r="E324" s="1"/>
    </row>
    <row r="325" spans="2:5" x14ac:dyDescent="0.2">
      <c r="B325" s="3"/>
      <c r="E325" s="1"/>
    </row>
    <row r="326" spans="2:5" x14ac:dyDescent="0.2">
      <c r="B326" s="3"/>
      <c r="E326" s="1"/>
    </row>
    <row r="327" spans="2:5" x14ac:dyDescent="0.2">
      <c r="B327" s="3"/>
      <c r="E327" s="1"/>
    </row>
    <row r="328" spans="2:5" x14ac:dyDescent="0.2">
      <c r="B328" s="3"/>
      <c r="E328" s="1"/>
    </row>
    <row r="329" spans="2:5" x14ac:dyDescent="0.2">
      <c r="B329" s="3"/>
      <c r="E329" s="1"/>
    </row>
    <row r="330" spans="2:5" x14ac:dyDescent="0.2">
      <c r="B330" s="3"/>
      <c r="E330" s="1"/>
    </row>
    <row r="331" spans="2:5" x14ac:dyDescent="0.2">
      <c r="B331" s="3"/>
      <c r="E331" s="1"/>
    </row>
    <row r="332" spans="2:5" x14ac:dyDescent="0.2">
      <c r="B332" s="3"/>
      <c r="E332" s="1"/>
    </row>
    <row r="333" spans="2:5" x14ac:dyDescent="0.2">
      <c r="B333" s="3"/>
      <c r="E333" s="1"/>
    </row>
    <row r="334" spans="2:5" x14ac:dyDescent="0.2">
      <c r="B334" s="3"/>
      <c r="E334" s="1"/>
    </row>
    <row r="335" spans="2:5" x14ac:dyDescent="0.2">
      <c r="B335" s="3"/>
      <c r="E335" s="1"/>
    </row>
    <row r="336" spans="2:5" x14ac:dyDescent="0.2">
      <c r="B336" s="3"/>
      <c r="E336" s="1"/>
    </row>
    <row r="337" spans="2:5" x14ac:dyDescent="0.2">
      <c r="B337" s="3"/>
      <c r="E337" s="1"/>
    </row>
    <row r="338" spans="2:5" x14ac:dyDescent="0.2">
      <c r="B338" s="3"/>
      <c r="E338" s="1"/>
    </row>
    <row r="339" spans="2:5" x14ac:dyDescent="0.2">
      <c r="B339" s="3"/>
      <c r="E339" s="1"/>
    </row>
    <row r="340" spans="2:5" x14ac:dyDescent="0.2">
      <c r="B340" s="3"/>
      <c r="E340" s="1"/>
    </row>
    <row r="341" spans="2:5" x14ac:dyDescent="0.2">
      <c r="B341" s="3"/>
      <c r="E341" s="1"/>
    </row>
    <row r="342" spans="2:5" x14ac:dyDescent="0.2">
      <c r="B342" s="3"/>
      <c r="E342" s="1"/>
    </row>
    <row r="343" spans="2:5" x14ac:dyDescent="0.2">
      <c r="B343" s="3"/>
      <c r="E343" s="1"/>
    </row>
    <row r="344" spans="2:5" x14ac:dyDescent="0.2">
      <c r="B344" s="3"/>
      <c r="E344" s="1"/>
    </row>
    <row r="345" spans="2:5" x14ac:dyDescent="0.2">
      <c r="B345" s="3"/>
      <c r="E345" s="1"/>
    </row>
    <row r="346" spans="2:5" x14ac:dyDescent="0.2">
      <c r="B346" s="3"/>
      <c r="E346" s="1"/>
    </row>
    <row r="347" spans="2:5" x14ac:dyDescent="0.2">
      <c r="B347" s="3"/>
      <c r="E347" s="1"/>
    </row>
    <row r="348" spans="2:5" x14ac:dyDescent="0.2">
      <c r="B348" s="3"/>
      <c r="E348" s="1"/>
    </row>
    <row r="349" spans="2:5" x14ac:dyDescent="0.2">
      <c r="B349" s="3"/>
      <c r="E349" s="1"/>
    </row>
    <row r="350" spans="2:5" x14ac:dyDescent="0.2">
      <c r="B350" s="3"/>
      <c r="E350" s="1"/>
    </row>
    <row r="351" spans="2:5" x14ac:dyDescent="0.2">
      <c r="B351" s="3"/>
      <c r="E351" s="1"/>
    </row>
    <row r="352" spans="2:5" x14ac:dyDescent="0.2">
      <c r="B352" s="3"/>
      <c r="E352" s="1"/>
    </row>
    <row r="353" spans="2:5" x14ac:dyDescent="0.2">
      <c r="B353" s="3"/>
      <c r="E353" s="1"/>
    </row>
    <row r="354" spans="2:5" x14ac:dyDescent="0.2">
      <c r="B354" s="3"/>
      <c r="E354" s="1"/>
    </row>
    <row r="355" spans="2:5" x14ac:dyDescent="0.2">
      <c r="B355" s="3"/>
      <c r="E355" s="1"/>
    </row>
    <row r="356" spans="2:5" x14ac:dyDescent="0.2">
      <c r="B356" s="3"/>
      <c r="E356" s="1"/>
    </row>
    <row r="357" spans="2:5" x14ac:dyDescent="0.2">
      <c r="B357" s="3"/>
      <c r="E357" s="1"/>
    </row>
    <row r="358" spans="2:5" x14ac:dyDescent="0.2">
      <c r="B358" s="3"/>
      <c r="E358" s="1"/>
    </row>
    <row r="359" spans="2:5" x14ac:dyDescent="0.2">
      <c r="B359" s="3"/>
      <c r="E359" s="1"/>
    </row>
    <row r="360" spans="2:5" x14ac:dyDescent="0.2">
      <c r="B360" s="3"/>
      <c r="E360" s="1"/>
    </row>
    <row r="361" spans="2:5" x14ac:dyDescent="0.2">
      <c r="B361" s="3"/>
      <c r="E361" s="1"/>
    </row>
    <row r="362" spans="2:5" x14ac:dyDescent="0.2">
      <c r="B362" s="3"/>
      <c r="E362" s="1"/>
    </row>
    <row r="363" spans="2:5" x14ac:dyDescent="0.2">
      <c r="B363" s="3"/>
      <c r="E363" s="1"/>
    </row>
    <row r="364" spans="2:5" x14ac:dyDescent="0.2">
      <c r="B364" s="3"/>
      <c r="E364" s="1"/>
    </row>
    <row r="365" spans="2:5" x14ac:dyDescent="0.2">
      <c r="B365" s="3"/>
      <c r="E365" s="1"/>
    </row>
    <row r="366" spans="2:5" x14ac:dyDescent="0.2">
      <c r="B366" s="3"/>
      <c r="E366" s="1"/>
    </row>
    <row r="367" spans="2:5" x14ac:dyDescent="0.2">
      <c r="B367" s="3"/>
      <c r="E367" s="1"/>
    </row>
    <row r="368" spans="2:5" x14ac:dyDescent="0.2">
      <c r="B368" s="3"/>
      <c r="E368" s="1"/>
    </row>
    <row r="369" spans="2:5" x14ac:dyDescent="0.2">
      <c r="B369" s="3"/>
      <c r="E369" s="1"/>
    </row>
    <row r="370" spans="2:5" x14ac:dyDescent="0.2">
      <c r="B370" s="3"/>
      <c r="E370" s="1"/>
    </row>
    <row r="371" spans="2:5" x14ac:dyDescent="0.2">
      <c r="B371" s="3"/>
      <c r="E371" s="1"/>
    </row>
    <row r="372" spans="2:5" x14ac:dyDescent="0.2">
      <c r="B372" s="3"/>
      <c r="E372" s="1"/>
    </row>
    <row r="373" spans="2:5" x14ac:dyDescent="0.2">
      <c r="B373" s="3"/>
      <c r="E373" s="1"/>
    </row>
    <row r="374" spans="2:5" x14ac:dyDescent="0.2">
      <c r="B374" s="3"/>
      <c r="E374" s="1"/>
    </row>
    <row r="375" spans="2:5" x14ac:dyDescent="0.2">
      <c r="B375" s="3"/>
      <c r="E375" s="1"/>
    </row>
    <row r="376" spans="2:5" x14ac:dyDescent="0.2">
      <c r="B376" s="3"/>
      <c r="E376" s="1"/>
    </row>
    <row r="377" spans="2:5" x14ac:dyDescent="0.2">
      <c r="B377" s="3"/>
      <c r="E377" s="1"/>
    </row>
    <row r="378" spans="2:5" x14ac:dyDescent="0.2">
      <c r="B378" s="3"/>
      <c r="E378" s="1"/>
    </row>
    <row r="379" spans="2:5" x14ac:dyDescent="0.2">
      <c r="B379" s="3"/>
      <c r="E379" s="1"/>
    </row>
    <row r="380" spans="2:5" x14ac:dyDescent="0.2">
      <c r="B380" s="3"/>
      <c r="E380" s="1"/>
    </row>
    <row r="381" spans="2:5" x14ac:dyDescent="0.2">
      <c r="B381" s="3"/>
      <c r="E381" s="1"/>
    </row>
    <row r="382" spans="2:5" x14ac:dyDescent="0.2">
      <c r="B382" s="3"/>
      <c r="E382" s="1"/>
    </row>
    <row r="383" spans="2:5" x14ac:dyDescent="0.2">
      <c r="B383" s="3"/>
      <c r="E383" s="1"/>
    </row>
    <row r="384" spans="2:5" x14ac:dyDescent="0.2">
      <c r="B384" s="3"/>
      <c r="E384" s="1"/>
    </row>
    <row r="385" spans="2:5" x14ac:dyDescent="0.2">
      <c r="B385" s="3"/>
      <c r="E385" s="1"/>
    </row>
    <row r="386" spans="2:5" x14ac:dyDescent="0.2">
      <c r="B386" s="3"/>
      <c r="E386" s="1"/>
    </row>
    <row r="387" spans="2:5" x14ac:dyDescent="0.2">
      <c r="B387" s="3"/>
      <c r="E387" s="1"/>
    </row>
    <row r="388" spans="2:5" x14ac:dyDescent="0.2">
      <c r="B388" s="3"/>
      <c r="E388" s="1"/>
    </row>
    <row r="389" spans="2:5" x14ac:dyDescent="0.2">
      <c r="B389" s="3"/>
      <c r="E389" s="1"/>
    </row>
    <row r="390" spans="2:5" x14ac:dyDescent="0.2">
      <c r="B390" s="3"/>
      <c r="E390" s="1"/>
    </row>
    <row r="391" spans="2:5" x14ac:dyDescent="0.2">
      <c r="B391" s="3"/>
      <c r="E391" s="1"/>
    </row>
    <row r="392" spans="2:5" x14ac:dyDescent="0.2">
      <c r="B392" s="3"/>
      <c r="E392" s="1"/>
    </row>
    <row r="393" spans="2:5" x14ac:dyDescent="0.2">
      <c r="B393" s="3"/>
      <c r="E393" s="1"/>
    </row>
    <row r="394" spans="2:5" x14ac:dyDescent="0.2">
      <c r="B394" s="3"/>
      <c r="E394" s="1"/>
    </row>
    <row r="395" spans="2:5" x14ac:dyDescent="0.2">
      <c r="B395" s="3"/>
      <c r="E395" s="1"/>
    </row>
    <row r="396" spans="2:5" x14ac:dyDescent="0.2">
      <c r="B396" s="3"/>
      <c r="E396" s="1"/>
    </row>
    <row r="397" spans="2:5" x14ac:dyDescent="0.2">
      <c r="B397" s="3"/>
      <c r="E397" s="1"/>
    </row>
    <row r="398" spans="2:5" x14ac:dyDescent="0.2">
      <c r="B398" s="3"/>
      <c r="E398" s="1"/>
    </row>
    <row r="399" spans="2:5" x14ac:dyDescent="0.2">
      <c r="B399" s="3"/>
      <c r="E399" s="1"/>
    </row>
    <row r="400" spans="2:5" x14ac:dyDescent="0.2">
      <c r="B400" s="3"/>
      <c r="E400" s="1"/>
    </row>
    <row r="401" spans="2:5" x14ac:dyDescent="0.2">
      <c r="B401" s="3"/>
      <c r="E401" s="1"/>
    </row>
    <row r="402" spans="2:5" x14ac:dyDescent="0.2">
      <c r="B402" s="3"/>
      <c r="E402" s="1"/>
    </row>
    <row r="403" spans="2:5" x14ac:dyDescent="0.2">
      <c r="B403" s="3"/>
      <c r="E403" s="1"/>
    </row>
    <row r="404" spans="2:5" x14ac:dyDescent="0.2">
      <c r="B404" s="3"/>
      <c r="E404" s="1"/>
    </row>
    <row r="405" spans="2:5" x14ac:dyDescent="0.2">
      <c r="B405" s="3"/>
      <c r="E405" s="1"/>
    </row>
    <row r="406" spans="2:5" x14ac:dyDescent="0.2">
      <c r="B406" s="3"/>
      <c r="E406" s="1"/>
    </row>
    <row r="407" spans="2:5" x14ac:dyDescent="0.2">
      <c r="B407" s="3"/>
      <c r="E407" s="1"/>
    </row>
    <row r="408" spans="2:5" x14ac:dyDescent="0.2">
      <c r="B408" s="3"/>
      <c r="E408" s="1"/>
    </row>
    <row r="409" spans="2:5" x14ac:dyDescent="0.2">
      <c r="B409" s="3"/>
      <c r="E409" s="1"/>
    </row>
    <row r="410" spans="2:5" x14ac:dyDescent="0.2">
      <c r="B410" s="3"/>
      <c r="E410" s="1"/>
    </row>
    <row r="411" spans="2:5" x14ac:dyDescent="0.2">
      <c r="B411" s="3"/>
      <c r="E411" s="1"/>
    </row>
    <row r="412" spans="2:5" x14ac:dyDescent="0.2">
      <c r="B412" s="3"/>
      <c r="E412" s="1"/>
    </row>
    <row r="413" spans="2:5" x14ac:dyDescent="0.2">
      <c r="B413" s="3"/>
      <c r="E413" s="1"/>
    </row>
    <row r="414" spans="2:5" x14ac:dyDescent="0.2">
      <c r="B414" s="3"/>
      <c r="E414" s="1"/>
    </row>
    <row r="415" spans="2:5" x14ac:dyDescent="0.2">
      <c r="B415" s="3"/>
      <c r="E415" s="1"/>
    </row>
    <row r="416" spans="2:5" x14ac:dyDescent="0.2">
      <c r="B416" s="3"/>
      <c r="E416" s="1"/>
    </row>
    <row r="417" spans="2:5" x14ac:dyDescent="0.2">
      <c r="B417" s="3"/>
      <c r="E417" s="1"/>
    </row>
    <row r="418" spans="2:5" x14ac:dyDescent="0.2">
      <c r="B418" s="3"/>
      <c r="E418" s="1"/>
    </row>
    <row r="419" spans="2:5" x14ac:dyDescent="0.2">
      <c r="B419" s="3"/>
      <c r="E419" s="1"/>
    </row>
    <row r="420" spans="2:5" x14ac:dyDescent="0.2">
      <c r="B420" s="3"/>
      <c r="E420" s="1"/>
    </row>
    <row r="421" spans="2:5" x14ac:dyDescent="0.2">
      <c r="B421" s="3"/>
      <c r="E421" s="1"/>
    </row>
    <row r="422" spans="2:5" x14ac:dyDescent="0.2">
      <c r="B422" s="3"/>
      <c r="E422" s="1"/>
    </row>
    <row r="423" spans="2:5" x14ac:dyDescent="0.2">
      <c r="B423" s="3"/>
      <c r="E423" s="1"/>
    </row>
    <row r="424" spans="2:5" x14ac:dyDescent="0.2">
      <c r="B424" s="3"/>
      <c r="E424" s="1"/>
    </row>
    <row r="425" spans="2:5" x14ac:dyDescent="0.2">
      <c r="B425" s="3"/>
      <c r="E425" s="1"/>
    </row>
    <row r="426" spans="2:5" x14ac:dyDescent="0.2">
      <c r="B426" s="3"/>
      <c r="E426" s="1"/>
    </row>
    <row r="427" spans="2:5" x14ac:dyDescent="0.2">
      <c r="B427" s="3"/>
      <c r="E427" s="1"/>
    </row>
    <row r="428" spans="2:5" x14ac:dyDescent="0.2">
      <c r="B428" s="3"/>
      <c r="E428" s="1"/>
    </row>
    <row r="429" spans="2:5" x14ac:dyDescent="0.2">
      <c r="B429" s="3"/>
      <c r="E429" s="1"/>
    </row>
    <row r="430" spans="2:5" x14ac:dyDescent="0.2">
      <c r="B430" s="3"/>
      <c r="E430" s="1"/>
    </row>
    <row r="431" spans="2:5" x14ac:dyDescent="0.2">
      <c r="B431" s="3"/>
      <c r="E431" s="1"/>
    </row>
    <row r="432" spans="2:5" x14ac:dyDescent="0.2">
      <c r="B432" s="3"/>
      <c r="E432" s="1"/>
    </row>
    <row r="433" spans="2:5" x14ac:dyDescent="0.2">
      <c r="B433" s="3"/>
      <c r="E433" s="1"/>
    </row>
    <row r="434" spans="2:5" x14ac:dyDescent="0.2">
      <c r="B434" s="3"/>
      <c r="E434" s="1"/>
    </row>
    <row r="435" spans="2:5" x14ac:dyDescent="0.2">
      <c r="B435" s="3"/>
      <c r="E435" s="1"/>
    </row>
    <row r="436" spans="2:5" x14ac:dyDescent="0.2">
      <c r="B436" s="3"/>
      <c r="E436" s="1"/>
    </row>
    <row r="437" spans="2:5" x14ac:dyDescent="0.2">
      <c r="B437" s="3"/>
      <c r="E437" s="1"/>
    </row>
    <row r="438" spans="2:5" x14ac:dyDescent="0.2">
      <c r="B438" s="3"/>
      <c r="E438" s="1"/>
    </row>
    <row r="439" spans="2:5" x14ac:dyDescent="0.2">
      <c r="B439" s="3"/>
      <c r="E439" s="1"/>
    </row>
    <row r="440" spans="2:5" x14ac:dyDescent="0.2">
      <c r="B440" s="3"/>
      <c r="E440" s="1"/>
    </row>
    <row r="441" spans="2:5" x14ac:dyDescent="0.2">
      <c r="B441" s="3"/>
      <c r="E441" s="1"/>
    </row>
    <row r="442" spans="2:5" x14ac:dyDescent="0.2">
      <c r="B442" s="3"/>
      <c r="E442" s="1"/>
    </row>
    <row r="443" spans="2:5" x14ac:dyDescent="0.2">
      <c r="B443" s="3"/>
      <c r="E443" s="1"/>
    </row>
    <row r="444" spans="2:5" x14ac:dyDescent="0.2">
      <c r="B444" s="3"/>
      <c r="E444" s="1"/>
    </row>
    <row r="445" spans="2:5" x14ac:dyDescent="0.2">
      <c r="B445" s="3"/>
      <c r="E445" s="1"/>
    </row>
    <row r="446" spans="2:5" x14ac:dyDescent="0.2">
      <c r="B446" s="3"/>
      <c r="E446" s="1"/>
    </row>
    <row r="447" spans="2:5" x14ac:dyDescent="0.2">
      <c r="B447" s="3"/>
      <c r="E447" s="1"/>
    </row>
    <row r="448" spans="2:5" x14ac:dyDescent="0.2">
      <c r="B448" s="3"/>
      <c r="E448" s="1"/>
    </row>
    <row r="449" spans="2:5" x14ac:dyDescent="0.2">
      <c r="B449" s="3"/>
      <c r="E449" s="1"/>
    </row>
    <row r="450" spans="2:5" x14ac:dyDescent="0.2">
      <c r="B450" s="3"/>
      <c r="E450" s="1"/>
    </row>
    <row r="451" spans="2:5" x14ac:dyDescent="0.2">
      <c r="B451" s="3"/>
      <c r="E451" s="1"/>
    </row>
    <row r="452" spans="2:5" x14ac:dyDescent="0.2">
      <c r="B452" s="3"/>
      <c r="E452" s="1"/>
    </row>
    <row r="453" spans="2:5" x14ac:dyDescent="0.2">
      <c r="B453" s="3"/>
      <c r="E453" s="1"/>
    </row>
    <row r="454" spans="2:5" x14ac:dyDescent="0.2">
      <c r="B454" s="3"/>
      <c r="E454" s="1"/>
    </row>
    <row r="455" spans="2:5" x14ac:dyDescent="0.2">
      <c r="B455" s="3"/>
      <c r="E455" s="1"/>
    </row>
    <row r="456" spans="2:5" x14ac:dyDescent="0.2">
      <c r="B456" s="3"/>
      <c r="E456" s="1"/>
    </row>
    <row r="457" spans="2:5" x14ac:dyDescent="0.2">
      <c r="B457" s="3"/>
      <c r="E457" s="1"/>
    </row>
    <row r="458" spans="2:5" x14ac:dyDescent="0.2">
      <c r="B458" s="3"/>
      <c r="E458" s="1"/>
    </row>
    <row r="459" spans="2:5" x14ac:dyDescent="0.2">
      <c r="B459" s="3"/>
      <c r="E459" s="1"/>
    </row>
    <row r="460" spans="2:5" x14ac:dyDescent="0.2">
      <c r="B460" s="3"/>
      <c r="E460" s="1"/>
    </row>
    <row r="461" spans="2:5" x14ac:dyDescent="0.2">
      <c r="B461" s="3"/>
      <c r="E461" s="1"/>
    </row>
    <row r="462" spans="2:5" x14ac:dyDescent="0.2">
      <c r="B462" s="3"/>
      <c r="E462" s="1"/>
    </row>
    <row r="463" spans="2:5" x14ac:dyDescent="0.2">
      <c r="B463" s="3"/>
      <c r="E463" s="1"/>
    </row>
    <row r="464" spans="2:5" x14ac:dyDescent="0.2">
      <c r="B464" s="3"/>
      <c r="E464" s="1"/>
    </row>
    <row r="465" spans="2:5" x14ac:dyDescent="0.2">
      <c r="B465" s="3"/>
      <c r="E465" s="1"/>
    </row>
    <row r="466" spans="2:5" x14ac:dyDescent="0.2">
      <c r="B466" s="3"/>
      <c r="E466" s="1"/>
    </row>
    <row r="467" spans="2:5" x14ac:dyDescent="0.2">
      <c r="B467" s="3"/>
      <c r="E467" s="1"/>
    </row>
    <row r="468" spans="2:5" x14ac:dyDescent="0.2">
      <c r="B468" s="3"/>
      <c r="E468" s="1"/>
    </row>
    <row r="469" spans="2:5" x14ac:dyDescent="0.2">
      <c r="B469" s="3"/>
      <c r="E469" s="1"/>
    </row>
    <row r="470" spans="2:5" x14ac:dyDescent="0.2">
      <c r="B470" s="3"/>
      <c r="E470" s="1"/>
    </row>
    <row r="471" spans="2:5" x14ac:dyDescent="0.2">
      <c r="B471" s="3"/>
      <c r="E471" s="1"/>
    </row>
    <row r="472" spans="2:5" x14ac:dyDescent="0.2">
      <c r="B472" s="3"/>
      <c r="E472" s="1"/>
    </row>
    <row r="473" spans="2:5" x14ac:dyDescent="0.2">
      <c r="B473" s="3"/>
      <c r="E473" s="1"/>
    </row>
    <row r="474" spans="2:5" x14ac:dyDescent="0.2">
      <c r="B474" s="3"/>
      <c r="E474" s="1"/>
    </row>
    <row r="475" spans="2:5" x14ac:dyDescent="0.2">
      <c r="B475" s="3"/>
      <c r="E475" s="1"/>
    </row>
    <row r="476" spans="2:5" x14ac:dyDescent="0.2">
      <c r="B476" s="3"/>
      <c r="E476" s="1"/>
    </row>
    <row r="477" spans="2:5" x14ac:dyDescent="0.2">
      <c r="B477" s="3"/>
      <c r="E477" s="1"/>
    </row>
    <row r="478" spans="2:5" x14ac:dyDescent="0.2">
      <c r="B478" s="3"/>
      <c r="E478" s="1"/>
    </row>
    <row r="479" spans="2:5" x14ac:dyDescent="0.2">
      <c r="B479" s="3"/>
      <c r="E479" s="1"/>
    </row>
    <row r="480" spans="2:5" x14ac:dyDescent="0.2">
      <c r="B480" s="3"/>
    </row>
    <row r="481" spans="2:2" x14ac:dyDescent="0.2">
      <c r="B481" s="3"/>
    </row>
    <row r="482" spans="2:2" x14ac:dyDescent="0.2">
      <c r="B482" s="3"/>
    </row>
    <row r="483" spans="2:2" x14ac:dyDescent="0.2">
      <c r="B483" s="3"/>
    </row>
    <row r="484" spans="2:2" x14ac:dyDescent="0.2">
      <c r="B484" s="3"/>
    </row>
    <row r="485" spans="2:2" x14ac:dyDescent="0.2">
      <c r="B485" s="3"/>
    </row>
    <row r="486" spans="2:2" x14ac:dyDescent="0.2">
      <c r="B486" s="3"/>
    </row>
    <row r="487" spans="2:2" x14ac:dyDescent="0.2">
      <c r="B487" s="3"/>
    </row>
    <row r="488" spans="2:2" x14ac:dyDescent="0.2">
      <c r="B488" s="3"/>
    </row>
    <row r="489" spans="2:2" x14ac:dyDescent="0.2">
      <c r="B489" s="3"/>
    </row>
    <row r="490" spans="2:2" x14ac:dyDescent="0.2">
      <c r="B490" s="3"/>
    </row>
    <row r="491" spans="2:2" x14ac:dyDescent="0.2">
      <c r="B491" s="3"/>
    </row>
    <row r="492" spans="2:2" x14ac:dyDescent="0.2">
      <c r="B492" s="3"/>
    </row>
    <row r="493" spans="2:2" x14ac:dyDescent="0.2">
      <c r="B493" s="3"/>
    </row>
    <row r="494" spans="2:2" x14ac:dyDescent="0.2">
      <c r="B494" s="3"/>
    </row>
    <row r="495" spans="2:2" x14ac:dyDescent="0.2">
      <c r="B495" s="3"/>
    </row>
    <row r="496" spans="2:2" x14ac:dyDescent="0.2">
      <c r="B496" s="3"/>
    </row>
    <row r="497" spans="2:2" x14ac:dyDescent="0.2">
      <c r="B497" s="3"/>
    </row>
    <row r="498" spans="2:2" x14ac:dyDescent="0.2">
      <c r="B498" s="3"/>
    </row>
    <row r="499" spans="2:2" x14ac:dyDescent="0.2">
      <c r="B499" s="3"/>
    </row>
    <row r="500" spans="2:2" x14ac:dyDescent="0.2">
      <c r="B500" s="3"/>
    </row>
    <row r="501" spans="2:2" x14ac:dyDescent="0.2">
      <c r="B501" s="3"/>
    </row>
    <row r="502" spans="2:2" x14ac:dyDescent="0.2">
      <c r="B502" s="3"/>
    </row>
    <row r="503" spans="2:2" x14ac:dyDescent="0.2">
      <c r="B503" s="3"/>
    </row>
    <row r="504" spans="2:2" x14ac:dyDescent="0.2">
      <c r="B504" s="3"/>
    </row>
    <row r="505" spans="2:2" x14ac:dyDescent="0.2">
      <c r="B505" s="3"/>
    </row>
    <row r="506" spans="2:2" x14ac:dyDescent="0.2">
      <c r="B506" s="3"/>
    </row>
    <row r="507" spans="2:2" x14ac:dyDescent="0.2">
      <c r="B507" s="3"/>
    </row>
    <row r="508" spans="2:2" x14ac:dyDescent="0.2">
      <c r="B508" s="3"/>
    </row>
    <row r="509" spans="2:2" x14ac:dyDescent="0.2">
      <c r="B509" s="3"/>
    </row>
    <row r="510" spans="2:2" x14ac:dyDescent="0.2">
      <c r="B510" s="3"/>
    </row>
    <row r="511" spans="2:2" x14ac:dyDescent="0.2">
      <c r="B511" s="3"/>
    </row>
    <row r="512" spans="2:2" x14ac:dyDescent="0.2">
      <c r="B512" s="3"/>
    </row>
    <row r="513" spans="2:2" x14ac:dyDescent="0.2">
      <c r="B513" s="3"/>
    </row>
    <row r="514" spans="2:2" x14ac:dyDescent="0.2">
      <c r="B514" s="3"/>
    </row>
    <row r="515" spans="2:2" x14ac:dyDescent="0.2">
      <c r="B515" s="3"/>
    </row>
    <row r="516" spans="2:2" x14ac:dyDescent="0.2">
      <c r="B516" s="3"/>
    </row>
    <row r="517" spans="2:2" x14ac:dyDescent="0.2">
      <c r="B517" s="3"/>
    </row>
    <row r="518" spans="2:2" x14ac:dyDescent="0.2">
      <c r="B518" s="3"/>
    </row>
    <row r="519" spans="2:2" x14ac:dyDescent="0.2">
      <c r="B519" s="3"/>
    </row>
    <row r="520" spans="2:2" x14ac:dyDescent="0.2">
      <c r="B520" s="3"/>
    </row>
    <row r="521" spans="2:2" x14ac:dyDescent="0.2">
      <c r="B521" s="3"/>
    </row>
    <row r="522" spans="2:2" x14ac:dyDescent="0.2">
      <c r="B522" s="3"/>
    </row>
    <row r="523" spans="2:2" x14ac:dyDescent="0.2">
      <c r="B523" s="3"/>
    </row>
    <row r="524" spans="2:2" x14ac:dyDescent="0.2">
      <c r="B524" s="3"/>
    </row>
    <row r="525" spans="2:2" x14ac:dyDescent="0.2">
      <c r="B525" s="3"/>
    </row>
    <row r="526" spans="2:2" x14ac:dyDescent="0.2">
      <c r="B526" s="3"/>
    </row>
    <row r="527" spans="2:2" x14ac:dyDescent="0.2">
      <c r="B527" s="3"/>
    </row>
    <row r="528" spans="2:2" x14ac:dyDescent="0.2">
      <c r="B528" s="3"/>
    </row>
    <row r="529" spans="2:2" x14ac:dyDescent="0.2">
      <c r="B529" s="3"/>
    </row>
    <row r="530" spans="2:2" x14ac:dyDescent="0.2">
      <c r="B530" s="3"/>
    </row>
    <row r="531" spans="2:2" x14ac:dyDescent="0.2">
      <c r="B531" s="3"/>
    </row>
    <row r="532" spans="2:2" x14ac:dyDescent="0.2">
      <c r="B532" s="3"/>
    </row>
    <row r="533" spans="2:2" x14ac:dyDescent="0.2">
      <c r="B533" s="3"/>
    </row>
    <row r="534" spans="2:2" x14ac:dyDescent="0.2">
      <c r="B534" s="3"/>
    </row>
    <row r="535" spans="2:2" x14ac:dyDescent="0.2">
      <c r="B535" s="3"/>
    </row>
    <row r="536" spans="2:2" x14ac:dyDescent="0.2">
      <c r="B536" s="3"/>
    </row>
    <row r="537" spans="2:2" x14ac:dyDescent="0.2">
      <c r="B537" s="3"/>
    </row>
    <row r="538" spans="2:2" x14ac:dyDescent="0.2">
      <c r="B538" s="3"/>
    </row>
    <row r="539" spans="2:2" x14ac:dyDescent="0.2">
      <c r="B539" s="3"/>
    </row>
    <row r="540" spans="2:2" x14ac:dyDescent="0.2">
      <c r="B540" s="3"/>
    </row>
    <row r="541" spans="2:2" x14ac:dyDescent="0.2">
      <c r="B541" s="3"/>
    </row>
    <row r="542" spans="2:2" x14ac:dyDescent="0.2">
      <c r="B542" s="3"/>
    </row>
    <row r="543" spans="2:2" x14ac:dyDescent="0.2">
      <c r="B543" s="3"/>
    </row>
    <row r="544" spans="2:2" x14ac:dyDescent="0.2">
      <c r="B544" s="3"/>
    </row>
    <row r="545" spans="2:2" x14ac:dyDescent="0.2">
      <c r="B545" s="3"/>
    </row>
    <row r="546" spans="2:2" x14ac:dyDescent="0.2">
      <c r="B546" s="3"/>
    </row>
    <row r="547" spans="2:2" x14ac:dyDescent="0.2">
      <c r="B547" s="3"/>
    </row>
    <row r="548" spans="2:2" x14ac:dyDescent="0.2">
      <c r="B548" s="3"/>
    </row>
    <row r="549" spans="2:2" x14ac:dyDescent="0.2">
      <c r="B549" s="3"/>
    </row>
    <row r="550" spans="2:2" x14ac:dyDescent="0.2">
      <c r="B550" s="3"/>
    </row>
    <row r="551" spans="2:2" x14ac:dyDescent="0.2">
      <c r="B551" s="3"/>
    </row>
    <row r="552" spans="2:2" x14ac:dyDescent="0.2">
      <c r="B552" s="3"/>
    </row>
    <row r="553" spans="2:2" x14ac:dyDescent="0.2">
      <c r="B553" s="3"/>
    </row>
    <row r="554" spans="2:2" x14ac:dyDescent="0.2">
      <c r="B554" s="3"/>
    </row>
    <row r="555" spans="2:2" x14ac:dyDescent="0.2">
      <c r="B555" s="3"/>
    </row>
    <row r="556" spans="2:2" x14ac:dyDescent="0.2">
      <c r="B556" s="3"/>
    </row>
    <row r="557" spans="2:2" x14ac:dyDescent="0.2">
      <c r="B557" s="3"/>
    </row>
    <row r="558" spans="2:2" x14ac:dyDescent="0.2">
      <c r="B558" s="3"/>
    </row>
    <row r="559" spans="2:2" x14ac:dyDescent="0.2">
      <c r="B559" s="3"/>
    </row>
    <row r="560" spans="2:2" x14ac:dyDescent="0.2">
      <c r="B560" s="3"/>
    </row>
    <row r="561" spans="2:2" x14ac:dyDescent="0.2">
      <c r="B561" s="3"/>
    </row>
    <row r="562" spans="2:2" x14ac:dyDescent="0.2">
      <c r="B562" s="3"/>
    </row>
    <row r="563" spans="2:2" x14ac:dyDescent="0.2">
      <c r="B563" s="3"/>
    </row>
    <row r="564" spans="2:2" x14ac:dyDescent="0.2">
      <c r="B564" s="3"/>
    </row>
    <row r="565" spans="2:2" x14ac:dyDescent="0.2">
      <c r="B565" s="3"/>
    </row>
    <row r="566" spans="2:2" x14ac:dyDescent="0.2">
      <c r="B566" s="3"/>
    </row>
    <row r="567" spans="2:2" x14ac:dyDescent="0.2">
      <c r="B567" s="3"/>
    </row>
    <row r="568" spans="2:2" x14ac:dyDescent="0.2">
      <c r="B568" s="3"/>
    </row>
    <row r="569" spans="2:2" x14ac:dyDescent="0.2">
      <c r="B569" s="3"/>
    </row>
    <row r="570" spans="2:2" x14ac:dyDescent="0.2">
      <c r="B570" s="3"/>
    </row>
    <row r="571" spans="2:2" x14ac:dyDescent="0.2">
      <c r="B571" s="3"/>
    </row>
    <row r="572" spans="2:2" x14ac:dyDescent="0.2">
      <c r="B572" s="3"/>
    </row>
    <row r="573" spans="2:2" x14ac:dyDescent="0.2">
      <c r="B573" s="3"/>
    </row>
    <row r="574" spans="2:2" x14ac:dyDescent="0.2">
      <c r="B574" s="3"/>
    </row>
    <row r="575" spans="2:2" x14ac:dyDescent="0.2">
      <c r="B575" s="3"/>
    </row>
    <row r="576" spans="2:2" x14ac:dyDescent="0.2">
      <c r="B576" s="3"/>
    </row>
    <row r="577" spans="2:2" x14ac:dyDescent="0.2">
      <c r="B577" s="3"/>
    </row>
    <row r="578" spans="2:2" x14ac:dyDescent="0.2">
      <c r="B578" s="3"/>
    </row>
    <row r="579" spans="2:2" x14ac:dyDescent="0.2">
      <c r="B579" s="3"/>
    </row>
    <row r="580" spans="2:2" x14ac:dyDescent="0.2">
      <c r="B580" s="3"/>
    </row>
    <row r="581" spans="2:2" x14ac:dyDescent="0.2">
      <c r="B581" s="3"/>
    </row>
    <row r="582" spans="2:2" x14ac:dyDescent="0.2">
      <c r="B582" s="3"/>
    </row>
    <row r="583" spans="2:2" x14ac:dyDescent="0.2">
      <c r="B583" s="3"/>
    </row>
    <row r="584" spans="2:2" x14ac:dyDescent="0.2">
      <c r="B584" s="3"/>
    </row>
    <row r="585" spans="2:2" x14ac:dyDescent="0.2">
      <c r="B585" s="3"/>
    </row>
    <row r="586" spans="2:2" x14ac:dyDescent="0.2">
      <c r="B586" s="3"/>
    </row>
    <row r="587" spans="2:2" x14ac:dyDescent="0.2">
      <c r="B587" s="3"/>
    </row>
    <row r="588" spans="2:2" x14ac:dyDescent="0.2">
      <c r="B588" s="3"/>
    </row>
    <row r="589" spans="2:2" x14ac:dyDescent="0.2">
      <c r="B589" s="3"/>
    </row>
    <row r="590" spans="2:2" x14ac:dyDescent="0.2">
      <c r="B590" s="3"/>
    </row>
    <row r="591" spans="2:2" x14ac:dyDescent="0.2">
      <c r="B591" s="3"/>
    </row>
    <row r="592" spans="2:2" x14ac:dyDescent="0.2">
      <c r="B592" s="3"/>
    </row>
    <row r="593" spans="2:2" x14ac:dyDescent="0.2">
      <c r="B593" s="3"/>
    </row>
    <row r="594" spans="2:2" x14ac:dyDescent="0.2">
      <c r="B594" s="3"/>
    </row>
    <row r="595" spans="2:2" x14ac:dyDescent="0.2">
      <c r="B595" s="3"/>
    </row>
    <row r="596" spans="2:2" x14ac:dyDescent="0.2">
      <c r="B596" s="3"/>
    </row>
    <row r="597" spans="2:2" x14ac:dyDescent="0.2">
      <c r="B597" s="3"/>
    </row>
    <row r="598" spans="2:2" x14ac:dyDescent="0.2">
      <c r="B598" s="3"/>
    </row>
    <row r="599" spans="2:2" x14ac:dyDescent="0.2">
      <c r="B599" s="3"/>
    </row>
    <row r="600" spans="2:2" x14ac:dyDescent="0.2">
      <c r="B600" s="3"/>
    </row>
    <row r="601" spans="2:2" x14ac:dyDescent="0.2">
      <c r="B601" s="3"/>
    </row>
    <row r="602" spans="2:2" x14ac:dyDescent="0.2">
      <c r="B602" s="3"/>
    </row>
    <row r="603" spans="2:2" x14ac:dyDescent="0.2">
      <c r="B603" s="3"/>
    </row>
    <row r="604" spans="2:2" x14ac:dyDescent="0.2">
      <c r="B604" s="3"/>
    </row>
    <row r="605" spans="2:2" x14ac:dyDescent="0.2">
      <c r="B605" s="3"/>
    </row>
    <row r="606" spans="2:2" x14ac:dyDescent="0.2">
      <c r="B606" s="3"/>
    </row>
    <row r="607" spans="2:2" x14ac:dyDescent="0.2">
      <c r="B607" s="3"/>
    </row>
    <row r="608" spans="2:2" x14ac:dyDescent="0.2">
      <c r="B608" s="3"/>
    </row>
    <row r="609" spans="2:2" x14ac:dyDescent="0.2">
      <c r="B609" s="3"/>
    </row>
    <row r="610" spans="2:2" x14ac:dyDescent="0.2">
      <c r="B610" s="3"/>
    </row>
    <row r="611" spans="2:2" x14ac:dyDescent="0.2">
      <c r="B611" s="3"/>
    </row>
    <row r="612" spans="2:2" x14ac:dyDescent="0.2">
      <c r="B612" s="3"/>
    </row>
    <row r="613" spans="2:2" x14ac:dyDescent="0.2">
      <c r="B613" s="3"/>
    </row>
    <row r="614" spans="2:2" x14ac:dyDescent="0.2">
      <c r="B614" s="3"/>
    </row>
    <row r="615" spans="2:2" x14ac:dyDescent="0.2">
      <c r="B615" s="3"/>
    </row>
    <row r="616" spans="2:2" x14ac:dyDescent="0.2">
      <c r="B616" s="3"/>
    </row>
    <row r="617" spans="2:2" x14ac:dyDescent="0.2">
      <c r="B617" s="3"/>
    </row>
    <row r="618" spans="2:2" x14ac:dyDescent="0.2">
      <c r="B618" s="3"/>
    </row>
    <row r="619" spans="2:2" x14ac:dyDescent="0.2">
      <c r="B619" s="3"/>
    </row>
    <row r="620" spans="2:2" x14ac:dyDescent="0.2">
      <c r="B620" s="3"/>
    </row>
    <row r="621" spans="2:2" x14ac:dyDescent="0.2">
      <c r="B621" s="3"/>
    </row>
    <row r="622" spans="2:2" x14ac:dyDescent="0.2">
      <c r="B622" s="3"/>
    </row>
    <row r="623" spans="2:2" x14ac:dyDescent="0.2">
      <c r="B623" s="3"/>
    </row>
    <row r="624" spans="2:2" x14ac:dyDescent="0.2">
      <c r="B624" s="3"/>
    </row>
    <row r="625" spans="2:2" x14ac:dyDescent="0.2">
      <c r="B625" s="3"/>
    </row>
    <row r="626" spans="2:2" x14ac:dyDescent="0.2">
      <c r="B626" s="3"/>
    </row>
    <row r="627" spans="2:2" x14ac:dyDescent="0.2">
      <c r="B627" s="3"/>
    </row>
    <row r="628" spans="2:2" x14ac:dyDescent="0.2">
      <c r="B628" s="3"/>
    </row>
    <row r="629" spans="2:2" x14ac:dyDescent="0.2">
      <c r="B629" s="3"/>
    </row>
    <row r="630" spans="2:2" x14ac:dyDescent="0.2">
      <c r="B630" s="3"/>
    </row>
    <row r="631" spans="2:2" x14ac:dyDescent="0.2">
      <c r="B631" s="3"/>
    </row>
    <row r="632" spans="2:2" x14ac:dyDescent="0.2">
      <c r="B632" s="3"/>
    </row>
    <row r="633" spans="2:2" x14ac:dyDescent="0.2">
      <c r="B633" s="3"/>
    </row>
    <row r="634" spans="2:2" x14ac:dyDescent="0.2">
      <c r="B634" s="3"/>
    </row>
    <row r="635" spans="2:2" x14ac:dyDescent="0.2">
      <c r="B635" s="3"/>
    </row>
    <row r="636" spans="2:2" x14ac:dyDescent="0.2">
      <c r="B636" s="3"/>
    </row>
    <row r="637" spans="2:2" x14ac:dyDescent="0.2">
      <c r="B637" s="3"/>
    </row>
    <row r="638" spans="2:2" x14ac:dyDescent="0.2">
      <c r="B638" s="3"/>
    </row>
    <row r="639" spans="2:2" x14ac:dyDescent="0.2">
      <c r="B639" s="3"/>
    </row>
    <row r="640" spans="2:2" x14ac:dyDescent="0.2">
      <c r="B640" s="3"/>
    </row>
    <row r="641" spans="2:2" x14ac:dyDescent="0.2">
      <c r="B641" s="3"/>
    </row>
    <row r="642" spans="2:2" x14ac:dyDescent="0.2">
      <c r="B642" s="3"/>
    </row>
    <row r="643" spans="2:2" x14ac:dyDescent="0.2">
      <c r="B643" s="3"/>
    </row>
    <row r="644" spans="2:2" x14ac:dyDescent="0.2">
      <c r="B644" s="3"/>
    </row>
    <row r="645" spans="2:2" x14ac:dyDescent="0.2">
      <c r="B645" s="3"/>
    </row>
    <row r="646" spans="2:2" x14ac:dyDescent="0.2">
      <c r="B646" s="3"/>
    </row>
    <row r="647" spans="2:2" x14ac:dyDescent="0.2">
      <c r="B647" s="3"/>
    </row>
    <row r="648" spans="2:2" x14ac:dyDescent="0.2">
      <c r="B648" s="3"/>
    </row>
    <row r="649" spans="2:2" x14ac:dyDescent="0.2">
      <c r="B649" s="3"/>
    </row>
    <row r="650" spans="2:2" x14ac:dyDescent="0.2">
      <c r="B650" s="3"/>
    </row>
    <row r="651" spans="2:2" x14ac:dyDescent="0.2">
      <c r="B651" s="3"/>
    </row>
    <row r="652" spans="2:2" x14ac:dyDescent="0.2">
      <c r="B652" s="3"/>
    </row>
    <row r="653" spans="2:2" x14ac:dyDescent="0.2">
      <c r="B653" s="3"/>
    </row>
    <row r="654" spans="2:2" x14ac:dyDescent="0.2">
      <c r="B654" s="3"/>
    </row>
    <row r="655" spans="2:2" x14ac:dyDescent="0.2">
      <c r="B655" s="3"/>
    </row>
    <row r="656" spans="2:2" x14ac:dyDescent="0.2">
      <c r="B656" s="3"/>
    </row>
    <row r="657" spans="2:2" x14ac:dyDescent="0.2">
      <c r="B657" s="3"/>
    </row>
    <row r="658" spans="2:2" x14ac:dyDescent="0.2">
      <c r="B658" s="3"/>
    </row>
    <row r="659" spans="2:2" x14ac:dyDescent="0.2">
      <c r="B659" s="3"/>
    </row>
    <row r="660" spans="2:2" x14ac:dyDescent="0.2">
      <c r="B660" s="3"/>
    </row>
    <row r="661" spans="2:2" x14ac:dyDescent="0.2">
      <c r="B661" s="3"/>
    </row>
    <row r="662" spans="2:2" x14ac:dyDescent="0.2">
      <c r="B662" s="3"/>
    </row>
    <row r="663" spans="2:2" x14ac:dyDescent="0.2">
      <c r="B663" s="3"/>
    </row>
    <row r="664" spans="2:2" x14ac:dyDescent="0.2">
      <c r="B664" s="3"/>
    </row>
    <row r="665" spans="2:2" x14ac:dyDescent="0.2">
      <c r="B665" s="3"/>
    </row>
    <row r="666" spans="2:2" x14ac:dyDescent="0.2">
      <c r="B666" s="3"/>
    </row>
    <row r="667" spans="2:2" x14ac:dyDescent="0.2">
      <c r="B667" s="3"/>
    </row>
    <row r="668" spans="2:2" x14ac:dyDescent="0.2">
      <c r="B668" s="3"/>
    </row>
    <row r="669" spans="2:2" x14ac:dyDescent="0.2">
      <c r="B669" s="3"/>
    </row>
    <row r="670" spans="2:2" x14ac:dyDescent="0.2">
      <c r="B670" s="3"/>
    </row>
    <row r="671" spans="2:2" x14ac:dyDescent="0.2">
      <c r="B671" s="3"/>
    </row>
    <row r="672" spans="2:2" x14ac:dyDescent="0.2">
      <c r="B672" s="3"/>
    </row>
    <row r="673" spans="2:2" x14ac:dyDescent="0.2">
      <c r="B673" s="3"/>
    </row>
    <row r="674" spans="2:2" x14ac:dyDescent="0.2">
      <c r="B674" s="3"/>
    </row>
    <row r="675" spans="2:2" x14ac:dyDescent="0.2">
      <c r="B675" s="3"/>
    </row>
    <row r="676" spans="2:2" x14ac:dyDescent="0.2">
      <c r="B676" s="3"/>
    </row>
    <row r="677" spans="2:2" x14ac:dyDescent="0.2">
      <c r="B677" s="3"/>
    </row>
    <row r="678" spans="2:2" x14ac:dyDescent="0.2">
      <c r="B678" s="3"/>
    </row>
    <row r="679" spans="2:2" x14ac:dyDescent="0.2">
      <c r="B679" s="3"/>
    </row>
    <row r="680" spans="2:2" x14ac:dyDescent="0.2">
      <c r="B680" s="3"/>
    </row>
    <row r="681" spans="2:2" x14ac:dyDescent="0.2">
      <c r="B681" s="3"/>
    </row>
    <row r="682" spans="2:2" x14ac:dyDescent="0.2">
      <c r="B682" s="3"/>
    </row>
    <row r="683" spans="2:2" x14ac:dyDescent="0.2">
      <c r="B683" s="3"/>
    </row>
    <row r="684" spans="2:2" x14ac:dyDescent="0.2">
      <c r="B684" s="3"/>
    </row>
    <row r="685" spans="2:2" x14ac:dyDescent="0.2">
      <c r="B685" s="3"/>
    </row>
    <row r="686" spans="2:2" x14ac:dyDescent="0.2">
      <c r="B686" s="3"/>
    </row>
    <row r="687" spans="2:2" x14ac:dyDescent="0.2">
      <c r="B687" s="3"/>
    </row>
    <row r="688" spans="2:2" x14ac:dyDescent="0.2">
      <c r="B688" s="3"/>
    </row>
    <row r="689" spans="2:2" x14ac:dyDescent="0.2">
      <c r="B689" s="3"/>
    </row>
    <row r="690" spans="2:2" x14ac:dyDescent="0.2">
      <c r="B690" s="3"/>
    </row>
    <row r="691" spans="2:2" x14ac:dyDescent="0.2">
      <c r="B691" s="3"/>
    </row>
    <row r="692" spans="2:2" x14ac:dyDescent="0.2">
      <c r="B692" s="3"/>
    </row>
    <row r="693" spans="2:2" x14ac:dyDescent="0.2">
      <c r="B693" s="3"/>
    </row>
    <row r="694" spans="2:2" x14ac:dyDescent="0.2">
      <c r="B694" s="3"/>
    </row>
    <row r="695" spans="2:2" x14ac:dyDescent="0.2">
      <c r="B695" s="3"/>
    </row>
    <row r="696" spans="2:2" x14ac:dyDescent="0.2">
      <c r="B696" s="3"/>
    </row>
    <row r="697" spans="2:2" x14ac:dyDescent="0.2">
      <c r="B697" s="3"/>
    </row>
    <row r="698" spans="2:2" x14ac:dyDescent="0.2">
      <c r="B698" s="3"/>
    </row>
    <row r="699" spans="2:2" x14ac:dyDescent="0.2">
      <c r="B699" s="3"/>
    </row>
    <row r="700" spans="2:2" x14ac:dyDescent="0.2">
      <c r="B700" s="3"/>
    </row>
    <row r="701" spans="2:2" x14ac:dyDescent="0.2">
      <c r="B701" s="3"/>
    </row>
    <row r="702" spans="2:2" x14ac:dyDescent="0.2">
      <c r="B702" s="3"/>
    </row>
    <row r="703" spans="2:2" x14ac:dyDescent="0.2">
      <c r="B703" s="3"/>
    </row>
    <row r="704" spans="2:2" x14ac:dyDescent="0.2">
      <c r="B704" s="3"/>
    </row>
    <row r="705" spans="2:2" x14ac:dyDescent="0.2">
      <c r="B705" s="3"/>
    </row>
    <row r="706" spans="2:2" x14ac:dyDescent="0.2">
      <c r="B706" s="3"/>
    </row>
    <row r="707" spans="2:2" x14ac:dyDescent="0.2">
      <c r="B707" s="3"/>
    </row>
    <row r="708" spans="2:2" x14ac:dyDescent="0.2">
      <c r="B708" s="3"/>
    </row>
    <row r="709" spans="2:2" x14ac:dyDescent="0.2">
      <c r="B709" s="3"/>
    </row>
    <row r="710" spans="2:2" x14ac:dyDescent="0.2">
      <c r="B710" s="3"/>
    </row>
    <row r="711" spans="2:2" x14ac:dyDescent="0.2">
      <c r="B711" s="3"/>
    </row>
    <row r="712" spans="2:2" x14ac:dyDescent="0.2">
      <c r="B712" s="3"/>
    </row>
    <row r="713" spans="2:2" x14ac:dyDescent="0.2">
      <c r="B713" s="3"/>
    </row>
    <row r="714" spans="2:2" x14ac:dyDescent="0.2">
      <c r="B714" s="3"/>
    </row>
    <row r="715" spans="2:2" x14ac:dyDescent="0.2">
      <c r="B715" s="3"/>
    </row>
    <row r="716" spans="2:2" x14ac:dyDescent="0.2">
      <c r="B716" s="3"/>
    </row>
    <row r="717" spans="2:2" x14ac:dyDescent="0.2">
      <c r="B717" s="3"/>
    </row>
    <row r="718" spans="2:2" x14ac:dyDescent="0.2">
      <c r="B718" s="3"/>
    </row>
    <row r="719" spans="2:2" x14ac:dyDescent="0.2">
      <c r="B719" s="3"/>
    </row>
    <row r="720" spans="2:2" x14ac:dyDescent="0.2">
      <c r="B720" s="3"/>
    </row>
    <row r="721" spans="2:2" x14ac:dyDescent="0.2">
      <c r="B721" s="3"/>
    </row>
    <row r="722" spans="2:2" x14ac:dyDescent="0.2">
      <c r="B722" s="3"/>
    </row>
    <row r="723" spans="2:2" x14ac:dyDescent="0.2">
      <c r="B723" s="3"/>
    </row>
    <row r="724" spans="2:2" x14ac:dyDescent="0.2">
      <c r="B724" s="3"/>
    </row>
  </sheetData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3:C10"/>
  <sheetViews>
    <sheetView workbookViewId="0">
      <selection activeCell="B19" sqref="B19"/>
    </sheetView>
  </sheetViews>
  <sheetFormatPr baseColWidth="10" defaultColWidth="11" defaultRowHeight="16" x14ac:dyDescent="0.2"/>
  <cols>
    <col min="2" max="2" width="19.83203125" customWidth="1"/>
  </cols>
  <sheetData>
    <row r="3" spans="2:3" x14ac:dyDescent="0.2">
      <c r="B3" t="s">
        <v>3</v>
      </c>
      <c r="C3" s="3">
        <v>0.25</v>
      </c>
    </row>
    <row r="4" spans="2:3" x14ac:dyDescent="0.2">
      <c r="B4" t="s">
        <v>5</v>
      </c>
      <c r="C4" s="1"/>
    </row>
    <row r="5" spans="2:3" x14ac:dyDescent="0.2">
      <c r="B5" t="s">
        <v>6</v>
      </c>
      <c r="C5" s="2">
        <v>23</v>
      </c>
    </row>
    <row r="6" spans="2:3" x14ac:dyDescent="0.2">
      <c r="B6" t="s">
        <v>4</v>
      </c>
      <c r="C6" s="1"/>
    </row>
    <row r="7" spans="2:3" x14ac:dyDescent="0.2">
      <c r="C7" s="1"/>
    </row>
    <row r="8" spans="2:3" x14ac:dyDescent="0.2">
      <c r="B8" t="s">
        <v>7</v>
      </c>
      <c r="C8">
        <v>100</v>
      </c>
    </row>
    <row r="10" spans="2:3" x14ac:dyDescent="0.2">
      <c r="C10" s="3"/>
    </row>
  </sheetData>
  <pageMargins left="0.75" right="0.75" top="1" bottom="1" header="0.5" footer="0.5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300-000000000000}">
          <x14:formula1>
            <xm:f>adatok!#REF!</xm:f>
          </x14:formula1>
          <xm:sqref>C8</xm:sqref>
        </x14:dataValidation>
        <x14:dataValidation type="list" allowBlank="1" showInputMessage="1" showErrorMessage="1" xr:uid="{00000000-0002-0000-0300-000001000000}">
          <x14:formula1>
            <xm:f>adatok!$B$4:$B$140</xm:f>
          </x14:formula1>
          <xm:sqref>C3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Munkalapok</vt:lpstr>
      </vt:variant>
      <vt:variant>
        <vt:i4>4</vt:i4>
      </vt:variant>
    </vt:vector>
  </HeadingPairs>
  <TitlesOfParts>
    <vt:vector size="4" baseType="lpstr">
      <vt:lpstr>UB25 kalkulátor</vt:lpstr>
      <vt:lpstr>Sheet1</vt:lpstr>
      <vt:lpstr>adatok</vt:lpstr>
      <vt:lpstr>tempó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Balazs Pal</dc:creator>
  <cp:lastModifiedBy>Tamás Kinál</cp:lastModifiedBy>
  <dcterms:created xsi:type="dcterms:W3CDTF">2013-01-02T08:20:12Z</dcterms:created>
  <dcterms:modified xsi:type="dcterms:W3CDTF">2025-04-08T07:52:40Z</dcterms:modified>
</cp:coreProperties>
</file>